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Nextcloud\_Projects\2020-Interreg-DTP-DanuP2Gas\DanuP-2-Gas-File-Sharing\WP T2\data\"/>
    </mc:Choice>
  </mc:AlternateContent>
  <xr:revisionPtr revIDLastSave="0" documentId="13_ncr:1_{7B5F3BBA-B109-4939-B35B-4A55A2B90FE0}" xr6:coauthVersionLast="47" xr6:coauthVersionMax="47" xr10:uidLastSave="{00000000-0000-0000-0000-000000000000}"/>
  <bookViews>
    <workbookView xWindow="570" yWindow="570" windowWidth="21600" windowHeight="11385" tabRatio="908" firstSheet="8" activeTab="12" xr2:uid="{00000000-000D-0000-FFFF-FFFF00000000}"/>
  </bookViews>
  <sheets>
    <sheet name="Title" sheetId="2" r:id="rId1"/>
    <sheet name="Log" sheetId="4" r:id="rId2"/>
    <sheet name="Definition-REP" sheetId="5" r:id="rId3"/>
    <sheet name="Table-REP-1of3" sheetId="1" r:id="rId4"/>
    <sheet name="Table-REP-2of3" sheetId="20" r:id="rId5"/>
    <sheet name="Table-REP-3of3" sheetId="8" r:id="rId6"/>
    <sheet name="Definition-IP" sheetId="17" r:id="rId7"/>
    <sheet name="Table-IP-1of3" sheetId="18" r:id="rId8"/>
    <sheet name="Table-IP-2of3" sheetId="21" r:id="rId9"/>
    <sheet name="Table-IP-3of3" sheetId="19" r:id="rId10"/>
    <sheet name="Definition-CP" sheetId="9" r:id="rId11"/>
    <sheet name="Table-CP-1of2" sheetId="10" r:id="rId12"/>
    <sheet name="Table-CP-2of2" sheetId="11" r:id="rId13"/>
    <sheet name="Definition-TH" sheetId="12" r:id="rId14"/>
    <sheet name="Table-TH-1of1" sheetId="13" r:id="rId15"/>
    <sheet name="Definition-TL" sheetId="15" r:id="rId16"/>
    <sheet name="Table-TL-1of1" sheetId="16" r:id="rId17"/>
  </sheets>
  <definedNames>
    <definedName name="_xlnm._FilterDatabase" localSheetId="11" hidden="1">'Table-CP-1of2'!$B$3:$G$3</definedName>
    <definedName name="_xlnm._FilterDatabase" localSheetId="12" hidden="1">'Table-CP-2of2'!$B$3:$E$3</definedName>
    <definedName name="_xlnm._FilterDatabase" localSheetId="7" hidden="1">'Table-IP-1of3'!$B$3:$G$11</definedName>
    <definedName name="_xlnm._FilterDatabase" localSheetId="8" hidden="1">'Table-IP-2of3'!$B$4:$I$12</definedName>
    <definedName name="_xlnm._FilterDatabase" localSheetId="9" hidden="1">'Table-IP-3of3'!$B$3:$G$11</definedName>
    <definedName name="_xlnm._FilterDatabase" localSheetId="3" hidden="1">'Table-REP-1of3'!$B$3:$G$3</definedName>
    <definedName name="_xlnm._FilterDatabase" localSheetId="4" hidden="1">'Table-REP-2of3'!$B$4:$K$4</definedName>
    <definedName name="_xlnm._FilterDatabase" localSheetId="5" hidden="1">'Table-REP-3of3'!$B$3:$G$3</definedName>
    <definedName name="_xlnm._FilterDatabase" localSheetId="14" hidden="1">'Table-TH-1of1'!$B$3:$H$17</definedName>
    <definedName name="_xlnm._FilterDatabase" localSheetId="16" hidden="1">'Table-TL-1of1'!$B$3:$G$32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1" l="1"/>
  <c r="I5" i="21"/>
  <c r="E8" i="21"/>
  <c r="I9" i="21"/>
  <c r="I10" i="21"/>
  <c r="E5" i="21"/>
  <c r="E11" i="21"/>
  <c r="E10" i="21"/>
  <c r="E6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tc={9435BACA-861D-4EF3-8C67-9D4B1DCBAC40}</author>
    <author>tc={4F861B3F-52C9-4A6C-ADAF-6806760566F6}</author>
    <author>tc={58F1D175-13EA-4824-8258-76EFF043832C}</author>
    <author>tc={C72E6B9B-A1CA-47FD-B6D0-2F26B5561000}</author>
    <author>tc={061BBB2F-6978-4DAA-A51C-23E970656D68}</author>
    <author>tc={A1C976D6-579B-47AA-AE33-5C1D56C8E7C6}</author>
    <author>tc={EA837F8C-4336-4B41-B8CD-5BE9995F984B}</author>
  </authors>
  <commentList>
    <comment ref="E5" authorId="0" shapeId="0" xr:uid="{9435BACA-861D-4EF3-8C67-9D4B1DCBAC40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https://mingor.gov.hr/UserDocsImages/Okoli%C5%A1na%20dozvola/OUZO-postoje%C4%87e/Zahtjev_za_izmjenom_rjesenja_o_objedinjemim_uvjetima_zastite_okolisa_(Belisce).pdf
7,8 + 94*2 + 14,5*2 MWt</t>
      </text>
    </comment>
    <comment ref="E6" authorId="1" shapeId="0" xr:uid="{4F861B3F-52C9-4A6C-ADAF-6806760566F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https://mingor.gov.hr/UserDocsImages/Okoli%C5%A1na%20dozvola/OUZO-postoje%C4%87e/tehnicko-tehnolosko_rjesenje_(VIRO).pdf
2 boilers 46.6 MWt </t>
      </text>
    </comment>
    <comment ref="E8" authorId="2" shapeId="0" xr:uid="{58F1D175-13EA-4824-8258-76EFF043832C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https://mingor.gov.hr/UserDocsImages/Okoli%C5%A1na%20dozvola/OUZO-postoje%C4%87e/Tehnicko-tehnolosko_rjesenje_(Tvornica_secera_Osijek).pdf
2 x 19.5 + 48 + 41,1
coal + havy oil
87,5% goes to heat</t>
      </text>
    </comment>
    <comment ref="E10" authorId="3" shapeId="0" xr:uid="{C72E6B9B-A1CA-47FD-B6D0-2F26B5561000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https://mingor.gov.hr/UserDocsImages/Rizi%C4%8Dna%20postrojenja/Izvje%C5%A1%C4%87a%20o%20sigurnosti-u%20tijeku/16.11.2018._-_Izvjesce_o_sigurnosti_(Petrokemija).pdf
boiler power 3 x 114 MWt - electricity</t>
      </text>
    </comment>
    <comment ref="I10" authorId="4" shapeId="0" xr:uid="{061BBB2F-6978-4DAA-A51C-23E970656D68}">
      <text>
        <t>[Threaded comment]
Your version of Excel allows you to read this threaded comment; however, any edits to it will get removed if the file is opened in a newer version of Excel. Learn more: https://go.microsoft.com/fwlink/?linkid=870924
Comment:
    https://petrokemija.hr/Portals/0/Dokumenti_Kompanija/Financije/NefinancijskoIzvjesce2019.pdf?ver=2020-06-30-142625-920</t>
      </text>
    </comment>
    <comment ref="E11" authorId="5" shapeId="0" xr:uid="{A1C976D6-579B-47AA-AE33-5C1D56C8E7C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https://repozitorij.etfos.hr/islandora/object/etfos%3A982/datastream/PDF/view
2 x 44 MW </t>
      </text>
    </comment>
    <comment ref="I12" authorId="6" shapeId="0" xr:uid="{EA837F8C-4336-4B41-B8CD-5BE9995F984B}">
      <text>
        <t>[Threaded comment]
Your version of Excel allows you to read this threaded comment; however, any edits to it will get removed if the file is opened in a newer version of Excel. Learn more: https://go.microsoft.com/fwlink/?linkid=870924
Comment:
    Data from 2014. Take with care :)
https://www.hera.hr/hr/docs/HERA_izvjesce_2014.pdf
~1.5% of total NG supplied to industry</t>
      </text>
    </comment>
  </commentList>
</comments>
</file>

<file path=xl/sharedStrings.xml><?xml version="1.0" encoding="utf-8"?>
<sst xmlns="http://schemas.openxmlformats.org/spreadsheetml/2006/main" count="4117" uniqueCount="1436">
  <si>
    <t>DanuP-2-Gas</t>
  </si>
  <si>
    <t>Innovative model to drive energy security and</t>
  </si>
  <si>
    <t>diversity in the Danube Region via combination of bioenergy</t>
  </si>
  <si>
    <t>with surplus renewable energy</t>
  </si>
  <si>
    <t>Deliverable D.T2.2.2</t>
  </si>
  <si>
    <t xml:space="preserve">Transnational Infrastructure </t>
  </si>
  <si>
    <t>Database</t>
  </si>
  <si>
    <t>[COUNTRY]</t>
  </si>
  <si>
    <t>[date]</t>
  </si>
  <si>
    <t>Version</t>
  </si>
  <si>
    <t>Date</t>
  </si>
  <si>
    <t>Author</t>
  </si>
  <si>
    <t>Organization</t>
  </si>
  <si>
    <t>Description</t>
  </si>
  <si>
    <t>v1</t>
  </si>
  <si>
    <t>26.10.2020</t>
  </si>
  <si>
    <t>Kiril Raytchev</t>
  </si>
  <si>
    <t>BSERC</t>
  </si>
  <si>
    <t>Initial version</t>
  </si>
  <si>
    <t>v2</t>
  </si>
  <si>
    <t>05.11.2020</t>
  </si>
  <si>
    <t xml:space="preserve">Suggestions from the Supervisory board meeting (03.11.2020) </t>
  </si>
  <si>
    <t>v3</t>
  </si>
  <si>
    <t>21.12.2020</t>
  </si>
  <si>
    <t>Suggestions from PP12 and LP</t>
  </si>
  <si>
    <t>v4</t>
  </si>
  <si>
    <t>21.01.2021</t>
  </si>
  <si>
    <t>Internal call for feedback. See Meeting-minutes-20210127_V2 and Meeting-minutes-20210121</t>
  </si>
  <si>
    <t>v5beta</t>
  </si>
  <si>
    <t>09.04.2021, 19.04.2021</t>
  </si>
  <si>
    <t>Public call for feedback. See Meeting minutes-20210409; See Meeting minutes 20210419</t>
  </si>
  <si>
    <t>v5</t>
  </si>
  <si>
    <t>27.04.2021</t>
  </si>
  <si>
    <t>Final template design acceptance. See Meeting minutes-20210427;</t>
  </si>
  <si>
    <t>v6</t>
  </si>
  <si>
    <t>31.12.2021</t>
  </si>
  <si>
    <t>Synching with the Interface of the Optimization tool; Added prices for biochar; Added water codes for transport hubs; Edited some fields and dropped others; Accompanying versions of other templates: V6_D.T2.1.2_Biomass Database_COUNTRY; V5_D.T2.2.1_Infrastructure Report_COUNTRY; V4_D.T2.1.1_Biomass Report_COUNTRY; V1_Pre-feasibility Study__COUNTRY</t>
  </si>
  <si>
    <t xml:space="preserve">Renewable Energy Plant (REP) Table Definition </t>
  </si>
  <si>
    <t>Category</t>
  </si>
  <si>
    <t>Identification</t>
  </si>
  <si>
    <t>REP-Number</t>
  </si>
  <si>
    <t>For counting and reference purposes.</t>
  </si>
  <si>
    <t>Type</t>
  </si>
  <si>
    <t>See REP types*. REPs are considered as candidates for P2G colocations. P, W and Bm plants of over 1 MW power are of interest. Bg &gt; 500 kW, and H &gt; 10 MW. O type plants could be for production of biochar etc.</t>
  </si>
  <si>
    <t>Owner Address</t>
  </si>
  <si>
    <t xml:space="preserve">Company address of plant owner. </t>
  </si>
  <si>
    <t>Name</t>
  </si>
  <si>
    <t>Short name of the REP (location or plant name)</t>
  </si>
  <si>
    <t>Location long</t>
  </si>
  <si>
    <t>Longitude coordinate</t>
  </si>
  <si>
    <t>Location lat</t>
  </si>
  <si>
    <t>Latitude coordinate</t>
  </si>
  <si>
    <t>Electricity</t>
  </si>
  <si>
    <t>Power</t>
  </si>
  <si>
    <r>
      <t>Power [</t>
    </r>
    <r>
      <rPr>
        <strike/>
        <sz val="11"/>
        <color rgb="FFFF0000"/>
        <rFont val="Montserrat"/>
        <family val="3"/>
      </rPr>
      <t>MW</t>
    </r>
    <r>
      <rPr>
        <sz val="11"/>
        <color rgb="FFFF0000"/>
        <rFont val="Montserrat"/>
        <family val="3"/>
      </rPr>
      <t xml:space="preserve"> kW</t>
    </r>
    <r>
      <rPr>
        <sz val="11"/>
        <color theme="1"/>
        <rFont val="Montserrat"/>
        <family val="3"/>
      </rPr>
      <t>]. Eligible for: P, H, W, Bm, Bg, O</t>
    </r>
  </si>
  <si>
    <t>Production</t>
  </si>
  <si>
    <t>Average annual production [MWh]. Eligible for: P, H, W, Bm, Bg, O</t>
  </si>
  <si>
    <t>Status</t>
  </si>
  <si>
    <t>[%] free capacity (not utilized / surplus)</t>
  </si>
  <si>
    <t>Heat</t>
  </si>
  <si>
    <r>
      <t>Heat power [MW</t>
    </r>
    <r>
      <rPr>
        <vertAlign val="subscript"/>
        <sz val="11"/>
        <color theme="1"/>
        <rFont val="Montserrat"/>
        <family val="3"/>
      </rPr>
      <t>t</t>
    </r>
    <r>
      <rPr>
        <sz val="11"/>
        <color theme="1"/>
        <rFont val="Montserrat"/>
        <family val="3"/>
      </rPr>
      <t>]. Eligible for: Bm, Bg, O</t>
    </r>
  </si>
  <si>
    <r>
      <t xml:space="preserve">Production </t>
    </r>
    <r>
      <rPr>
        <sz val="11"/>
        <color rgb="FFFF0000"/>
        <rFont val="Montserrat"/>
        <family val="3"/>
      </rPr>
      <t>/ Consumption</t>
    </r>
  </si>
  <si>
    <r>
      <t xml:space="preserve">Average annual heat production </t>
    </r>
    <r>
      <rPr>
        <sz val="11"/>
        <color rgb="FFFF0000"/>
        <rFont val="Montserrat"/>
        <family val="3"/>
      </rPr>
      <t>(+)</t>
    </r>
    <r>
      <rPr>
        <sz val="11"/>
        <color theme="1"/>
        <rFont val="Montserrat"/>
        <family val="3"/>
      </rPr>
      <t xml:space="preserve"> </t>
    </r>
    <r>
      <rPr>
        <sz val="11"/>
        <color rgb="FFFF0000"/>
        <rFont val="Montserrat"/>
        <family val="3"/>
      </rPr>
      <t>/ consumption (-). In case the REP consumes - the number should be negative and vice versa.</t>
    </r>
    <r>
      <rPr>
        <sz val="11"/>
        <color theme="1"/>
        <rFont val="Montserrat"/>
        <family val="3"/>
      </rPr>
      <t xml:space="preserve"> [MWh</t>
    </r>
    <r>
      <rPr>
        <vertAlign val="subscript"/>
        <sz val="11"/>
        <color theme="1"/>
        <rFont val="Montserrat"/>
        <family val="3"/>
      </rPr>
      <t>t</t>
    </r>
    <r>
      <rPr>
        <sz val="11"/>
        <color theme="1"/>
        <rFont val="Montserrat"/>
        <family val="3"/>
      </rPr>
      <t>]. Eligible for: Bm, Bg, O</t>
    </r>
  </si>
  <si>
    <t>Price</t>
  </si>
  <si>
    <r>
      <t>[</t>
    </r>
    <r>
      <rPr>
        <sz val="11"/>
        <color rgb="FFFF0000"/>
        <rFont val="Calibri"/>
        <family val="2"/>
      </rPr>
      <t>€</t>
    </r>
    <r>
      <rPr>
        <sz val="11"/>
        <color rgb="FFFF0000"/>
        <rFont val="Montserrat"/>
        <family val="3"/>
      </rPr>
      <t xml:space="preserve"> / MWh</t>
    </r>
    <r>
      <rPr>
        <vertAlign val="subscript"/>
        <sz val="11"/>
        <color rgb="FFFF0000"/>
        <rFont val="Montserrat"/>
        <family val="3"/>
      </rPr>
      <t>t</t>
    </r>
    <r>
      <rPr>
        <sz val="11"/>
        <color rgb="FFFF0000"/>
        <rFont val="Montserrat"/>
        <family val="3"/>
      </rPr>
      <t>]. If the REP consumes - the price should be negative and vice versa. In case it is a waste heat - the price should be set to 0.</t>
    </r>
  </si>
  <si>
    <t>Biomethane</t>
  </si>
  <si>
    <t>Capacity</t>
  </si>
  <si>
    <r>
      <rPr>
        <strike/>
        <sz val="11"/>
        <color rgb="FFFF0000"/>
        <rFont val="Montserrat"/>
        <family val="3"/>
      </rPr>
      <t>Flow rate [m</t>
    </r>
    <r>
      <rPr>
        <strike/>
        <vertAlign val="superscript"/>
        <sz val="11"/>
        <color rgb="FFFF0000"/>
        <rFont val="Montserrat"/>
        <family val="3"/>
      </rPr>
      <t>3</t>
    </r>
    <r>
      <rPr>
        <strike/>
        <sz val="11"/>
        <color rgb="FFFF0000"/>
        <rFont val="Montserrat"/>
        <family val="3"/>
      </rPr>
      <t>/h].</t>
    </r>
    <r>
      <rPr>
        <sz val="11"/>
        <color theme="1"/>
        <rFont val="Montserrat"/>
        <family val="3"/>
      </rPr>
      <t xml:space="preserve"> </t>
    </r>
    <r>
      <rPr>
        <sz val="11"/>
        <color rgb="FFFF0000"/>
        <rFont val="Montserrat"/>
        <family val="3"/>
      </rPr>
      <t xml:space="preserve">Power [kWh/h] </t>
    </r>
    <r>
      <rPr>
        <sz val="11"/>
        <color theme="1"/>
        <rFont val="Montserrat"/>
        <family val="3"/>
      </rPr>
      <t xml:space="preserve"> Eligible for: Bg, O</t>
    </r>
  </si>
  <si>
    <r>
      <t>Average annual production [</t>
    </r>
    <r>
      <rPr>
        <sz val="11"/>
        <color rgb="FFFF0000"/>
        <rFont val="Montserrat"/>
        <family val="3"/>
      </rPr>
      <t>kWh</t>
    </r>
    <r>
      <rPr>
        <sz val="11"/>
        <color theme="1"/>
        <rFont val="Montserrat"/>
        <family val="3"/>
      </rPr>
      <t xml:space="preserve"> </t>
    </r>
    <r>
      <rPr>
        <strike/>
        <sz val="11"/>
        <color rgb="FFFF0000"/>
        <rFont val="Montserrat"/>
        <family val="3"/>
      </rPr>
      <t>m</t>
    </r>
    <r>
      <rPr>
        <strike/>
        <vertAlign val="superscript"/>
        <sz val="11"/>
        <color rgb="FFFF0000"/>
        <rFont val="Montserrat"/>
        <family val="3"/>
      </rPr>
      <t xml:space="preserve">3 </t>
    </r>
    <r>
      <rPr>
        <sz val="11"/>
        <color theme="1"/>
        <rFont val="Montserrat"/>
        <family val="3"/>
      </rPr>
      <t>]. Eligible for: Bg, O</t>
    </r>
  </si>
  <si>
    <t>Biochar</t>
  </si>
  <si>
    <t>Average annual production [tons]. Eligible for: Bm, O</t>
  </si>
  <si>
    <t>[€ per ton]</t>
  </si>
  <si>
    <t>Connection points**</t>
  </si>
  <si>
    <t>CP 1</t>
  </si>
  <si>
    <t>Reference to the Connection points table [CP-Number] e.g. electrical grid; substation availability</t>
  </si>
  <si>
    <t>CP 2</t>
  </si>
  <si>
    <t>Reference to the Connection points table [CP-Number] e.g., natural gas grid</t>
  </si>
  <si>
    <t>CP 3</t>
  </si>
  <si>
    <t>Reference to the Connection points table [CP-Number] e.g. water grid: rivers, lakes, town water system, drill well, etc.</t>
  </si>
  <si>
    <t>Transport hubs</t>
  </si>
  <si>
    <t>TH 1</t>
  </si>
  <si>
    <t>Reference to the Transport hub table (e.g. sea port) [TH-Number].</t>
  </si>
  <si>
    <t>TH 2</t>
  </si>
  <si>
    <t>Reference to the Transport hub table (e.g. train station) [TH-Number].</t>
  </si>
  <si>
    <t>(*) REP types</t>
  </si>
  <si>
    <t>REP</t>
  </si>
  <si>
    <t>Types</t>
  </si>
  <si>
    <t>Renewable energy plant</t>
  </si>
  <si>
    <t>Photovoltaic (P)</t>
  </si>
  <si>
    <t>Hydro (H)</t>
  </si>
  <si>
    <t>Wind (W)</t>
  </si>
  <si>
    <t>Biomass (Bm)</t>
  </si>
  <si>
    <t>Biogas (Bg)</t>
  </si>
  <si>
    <t>Other (O)</t>
  </si>
  <si>
    <t>(**) Connection points</t>
  </si>
  <si>
    <t>CP</t>
  </si>
  <si>
    <t>CP-Number</t>
  </si>
  <si>
    <t xml:space="preserve">A connection point may refer to a connection to the electrical, gas, and water grid. A P2G hub will utilize such connection point. Only heating CP type is optional. </t>
  </si>
  <si>
    <t>(***) Legend:</t>
  </si>
  <si>
    <t xml:space="preserve">Mandatory fields - </t>
  </si>
  <si>
    <t>REP-ID</t>
  </si>
  <si>
    <t>REP-1</t>
  </si>
  <si>
    <t>Jurišićeva 1a, 10000 Zagreb</t>
  </si>
  <si>
    <t>Sunčana elektrana Gradić</t>
  </si>
  <si>
    <t>REP-2</t>
  </si>
  <si>
    <t>Ulica grada Vukovara 37, 10000  Zagreb</t>
  </si>
  <si>
    <t>Sunčana elektrana Kosore-Jug</t>
  </si>
  <si>
    <t>REP-3</t>
  </si>
  <si>
    <t>Podudbina 15, 53234 Udbina</t>
  </si>
  <si>
    <t>SE „Moderator“</t>
  </si>
  <si>
    <t>REP-4</t>
  </si>
  <si>
    <t xml:space="preserve"> Nova Ves 40, 10000 Zagreb </t>
  </si>
  <si>
    <t>Sunčana elektrana Obrovac Sinjski</t>
  </si>
  <si>
    <t>REP-5</t>
  </si>
  <si>
    <t xml:space="preserve">Baška, Palada 88 </t>
  </si>
  <si>
    <t>Sunčana elektrana Barbičin kapaciteta 5 MW sa SN priključkom</t>
  </si>
  <si>
    <t>REP-6</t>
  </si>
  <si>
    <t>Avenija Većeslava Holjevca 10, 10000 Zagreb</t>
  </si>
  <si>
    <t>Sunčana elektrana Sisak – Rafinerija nafte Sisak (2,645 MW)</t>
  </si>
  <si>
    <t>REP-7</t>
  </si>
  <si>
    <t>Sunčana elektrana Orlec Trinket - Istok</t>
  </si>
  <si>
    <t>REP-8</t>
  </si>
  <si>
    <t>Dr. Franje Tuđmana 2, Obrovac</t>
  </si>
  <si>
    <t>Fotonaponska elektrana VELEBIT OBROVAC</t>
  </si>
  <si>
    <t>REP-9</t>
  </si>
  <si>
    <t>Ul. Grada Vukovara 18, 31431 Čepin</t>
  </si>
  <si>
    <t>Sunčana elektrana TUČ</t>
  </si>
  <si>
    <t>REP-10</t>
  </si>
  <si>
    <t>Trg kralja Tomislava 15, 43293, Veliki Zdenci</t>
  </si>
  <si>
    <t>Fotonaponska elektrana za vlastitu potrošnju SE Zdenka</t>
  </si>
  <si>
    <t>REP-11</t>
  </si>
  <si>
    <t>Dinka Šimunovića 21, Split</t>
  </si>
  <si>
    <t>Sunčana elekrana Kolan 1</t>
  </si>
  <si>
    <t>REP-12</t>
  </si>
  <si>
    <t>Sunčana elektrana Kolan 2</t>
  </si>
  <si>
    <t>REP-13</t>
  </si>
  <si>
    <t>Ulica Miljenka Buljana 25/B 21230 Sinj</t>
  </si>
  <si>
    <t>Sunčana elektrana „Koljane“ – 6,83 MW</t>
  </si>
  <si>
    <t>REP-14</t>
  </si>
  <si>
    <t xml:space="preserve">Ivanec, Trg hrvatskih Ivanovaca 9a </t>
  </si>
  <si>
    <t>Sunčana elektrana Konjščina 18 MW</t>
  </si>
  <si>
    <t>REP-15</t>
  </si>
  <si>
    <t xml:space="preserve">Ulica kralja Petra Krešimira IV br. 1, Kutina </t>
  </si>
  <si>
    <t>Fotonaponska elektrana Županja snage 1 MW</t>
  </si>
  <si>
    <t>REP-16</t>
  </si>
  <si>
    <t>Budmanijeva ul. 5, 10000, Zagreb</t>
  </si>
  <si>
    <t>Fotonaponska elektrana za vlastitu potrošnju SE Granolio-Mlin Kopanica</t>
  </si>
  <si>
    <t>REP-17</t>
  </si>
  <si>
    <t xml:space="preserve">Plomin Luka, Plomin Luka 50 </t>
  </si>
  <si>
    <t>Fotonaponska elektrana Novi Stankovci – Zona A5</t>
  </si>
  <si>
    <t>REP-18</t>
  </si>
  <si>
    <t>Cehovska 106, Varaždin</t>
  </si>
  <si>
    <t>Fotonaponska elektrana Sabadin</t>
  </si>
  <si>
    <t>REP-19</t>
  </si>
  <si>
    <t xml:space="preserve">Jadrijska ulica 8, 22000 Šibenik </t>
  </si>
  <si>
    <t>SE Vrbnik</t>
  </si>
  <si>
    <t>REP-20</t>
  </si>
  <si>
    <t>SE Suknovci</t>
  </si>
  <si>
    <t>REP-21</t>
  </si>
  <si>
    <t>SE Pliskovo</t>
  </si>
  <si>
    <t>REP-22</t>
  </si>
  <si>
    <t>Vlaška ul., 10000, Zagreb</t>
  </si>
  <si>
    <t>SE Pelet grupa</t>
  </si>
  <si>
    <t>REP-23</t>
  </si>
  <si>
    <t>Ulica grada Vukovara 37, Zagreb</t>
  </si>
  <si>
    <t>Sunčana elektrana Vis</t>
  </si>
  <si>
    <t>REP-24</t>
  </si>
  <si>
    <t>Trg hrvatskih Ivanovaca 9 /A, 42240 Ivanec</t>
  </si>
  <si>
    <t>Sunčana elektrana Java Ivanec</t>
  </si>
  <si>
    <t>REP-25</t>
  </si>
  <si>
    <t>HE Orlovac</t>
  </si>
  <si>
    <t>REP-26</t>
  </si>
  <si>
    <t>HE Čakovec</t>
  </si>
  <si>
    <t>REP-27</t>
  </si>
  <si>
    <t>HE Dubrava</t>
  </si>
  <si>
    <t>REP-28</t>
  </si>
  <si>
    <t>HE Senj</t>
  </si>
  <si>
    <t>REP-29</t>
  </si>
  <si>
    <t>HE Gojak</t>
  </si>
  <si>
    <t>REP-30</t>
  </si>
  <si>
    <t>HE Rijeka</t>
  </si>
  <si>
    <t>REP-31</t>
  </si>
  <si>
    <t>HE Sklope</t>
  </si>
  <si>
    <t>REP-32</t>
  </si>
  <si>
    <t>HE Vinodol</t>
  </si>
  <si>
    <t>REP-33</t>
  </si>
  <si>
    <t>HE Peruća</t>
  </si>
  <si>
    <t>REP-34</t>
  </si>
  <si>
    <t>HE Đale</t>
  </si>
  <si>
    <t>REP-35</t>
  </si>
  <si>
    <t>RHE Velebit</t>
  </si>
  <si>
    <t>REP-36</t>
  </si>
  <si>
    <t>HE Kraljevac</t>
  </si>
  <si>
    <t>REP-37</t>
  </si>
  <si>
    <t>HE Zakučac</t>
  </si>
  <si>
    <t>REP-38</t>
  </si>
  <si>
    <t>VE Pliš Jelenje</t>
  </si>
  <si>
    <t>REP-39</t>
  </si>
  <si>
    <t>Vjetroelektrana Bradarić Kosa</t>
  </si>
  <si>
    <t>REP-40</t>
  </si>
  <si>
    <t>Varaždinska Ul. 61, 10360, Sesvete</t>
  </si>
  <si>
    <t>Mala vjetroelektrana Ravna 1</t>
  </si>
  <si>
    <t>REP-41</t>
  </si>
  <si>
    <t>Bijenička cesta 21, Zagreb</t>
  </si>
  <si>
    <t>VE Rudine</t>
  </si>
  <si>
    <t>REP-42</t>
  </si>
  <si>
    <t>Dr. Ante Starčevića 45, Dubrovnik</t>
  </si>
  <si>
    <t>VE Katuni</t>
  </si>
  <si>
    <t>REP-43</t>
  </si>
  <si>
    <t>Nikole Jurišića 1a, Zagreb</t>
  </si>
  <si>
    <t>VE ZD2</t>
  </si>
  <si>
    <t>REP-44</t>
  </si>
  <si>
    <t>VE ZD3</t>
  </si>
  <si>
    <t>REP-45</t>
  </si>
  <si>
    <t>VE ZD6</t>
  </si>
  <si>
    <t>REP-46</t>
  </si>
  <si>
    <t>VE ST1-1</t>
  </si>
  <si>
    <t>REP-47</t>
  </si>
  <si>
    <t>VE ST1-2</t>
  </si>
  <si>
    <t>REP-48</t>
  </si>
  <si>
    <t>VE ST3-1/2</t>
  </si>
  <si>
    <t>REP-49</t>
  </si>
  <si>
    <t>VE ZD4</t>
  </si>
  <si>
    <t>REP-50</t>
  </si>
  <si>
    <t>VE ZD3P</t>
  </si>
  <si>
    <t>REP-51</t>
  </si>
  <si>
    <t>Bijenička 21, Zagreb</t>
  </si>
  <si>
    <t>VE Velika Glava, Bubrig i Crni Vrh</t>
  </si>
  <si>
    <t>REP-52</t>
  </si>
  <si>
    <t>VE Trtar-Krtolin</t>
  </si>
  <si>
    <t>REP-53</t>
  </si>
  <si>
    <t>Zrinsko Frankopanska 64, Split​</t>
  </si>
  <si>
    <t>VE Jelinak</t>
  </si>
  <si>
    <t>REP-54</t>
  </si>
  <si>
    <t xml:space="preserve">Trgovačka ulica 3, Donji Stupnik </t>
  </si>
  <si>
    <t>Krš Pađene</t>
  </si>
  <si>
    <t>REP-55</t>
  </si>
  <si>
    <t>Trg žrtava fašizma 14, Zagreb</t>
  </si>
  <si>
    <t>VE „Kom-Orjak-Greda“</t>
  </si>
  <si>
    <t>REP-56</t>
  </si>
  <si>
    <t>Ulica Damira Tomljanovića - Gavrana 17, Zagreb</t>
  </si>
  <si>
    <t>VE Ogorje</t>
  </si>
  <si>
    <t>REP-57</t>
  </si>
  <si>
    <t>Krapanjska cesta 8, Šibenik</t>
  </si>
  <si>
    <t>VE Glunča</t>
  </si>
  <si>
    <t>REP-58</t>
  </si>
  <si>
    <t>VE Orlice</t>
  </si>
  <si>
    <t>REP-59</t>
  </si>
  <si>
    <t>VE Ponikve</t>
  </si>
  <si>
    <t>REP-60</t>
  </si>
  <si>
    <t>Krapanjska 8, Šibenik</t>
  </si>
  <si>
    <t>VE Crno Brdo</t>
  </si>
  <si>
    <t>REP-61</t>
  </si>
  <si>
    <t>VE Ljubač - faza 1</t>
  </si>
  <si>
    <t>REP-62</t>
  </si>
  <si>
    <t>Radnička cesta 80, Zagreb</t>
  </si>
  <si>
    <t>VE Lukovac</t>
  </si>
  <si>
    <t>REP-63</t>
  </si>
  <si>
    <t>Podudbina 15, Udbina</t>
  </si>
  <si>
    <t>Vjetropark Jasenice</t>
  </si>
  <si>
    <t>REP-64</t>
  </si>
  <si>
    <t>Petra Matkovića 7, Senj</t>
  </si>
  <si>
    <t>VE Vrataruša 42 MW</t>
  </si>
  <si>
    <t>REP-65</t>
  </si>
  <si>
    <t>Zrinsko-Frankopanska 64, Split</t>
  </si>
  <si>
    <t>Vjetroelektrana Opor</t>
  </si>
  <si>
    <t>REP-66</t>
  </si>
  <si>
    <t>VE ZD2P</t>
  </si>
  <si>
    <t>REP-67</t>
  </si>
  <si>
    <t>Širolina ul. 6, 10000, Zagreb</t>
  </si>
  <si>
    <t>Vjetroelektrana Kozjak</t>
  </si>
  <si>
    <t>REP-68</t>
  </si>
  <si>
    <t>Vjetroelektrana Oton</t>
  </si>
  <si>
    <t>REP-69</t>
  </si>
  <si>
    <t>VE Oton</t>
  </si>
  <si>
    <t>REP-70</t>
  </si>
  <si>
    <t>Vjetroelektrana Boraja II</t>
  </si>
  <si>
    <t>REP-71</t>
  </si>
  <si>
    <t>Ante Starčevića 18, Obrovac</t>
  </si>
  <si>
    <t>VE Zelengrad-Obrovac 99 MW</t>
  </si>
  <si>
    <t>REP-72</t>
  </si>
  <si>
    <t>Fallerovo šetalište 22, Zagreb</t>
  </si>
  <si>
    <t>VE Pometeno brdo</t>
  </si>
  <si>
    <t>REP-73</t>
  </si>
  <si>
    <t>Kurjak 32, Kurjak</t>
  </si>
  <si>
    <t>Vjetroelektrana Udbina</t>
  </si>
  <si>
    <t>REP-74</t>
  </si>
  <si>
    <t>Vjetroelektrana Korlat</t>
  </si>
  <si>
    <t>REP-75</t>
  </si>
  <si>
    <t>Vjetroelektrana Rust</t>
  </si>
  <si>
    <t>REP-76</t>
  </si>
  <si>
    <t>Park Svetog Jurja 1, Gračac</t>
  </si>
  <si>
    <t>Vjetroelektrana Bruvno</t>
  </si>
  <si>
    <t>REP-77</t>
  </si>
  <si>
    <t>Ivana Lučića 21, Zagreb</t>
  </si>
  <si>
    <t>VE Mazin 2</t>
  </si>
  <si>
    <t>REP-78</t>
  </si>
  <si>
    <t xml:space="preserve">Obala kralja Tomislava 4, Kaštel Kambelovac </t>
  </si>
  <si>
    <t>Vjetroelektrana Brda Umovi</t>
  </si>
  <si>
    <t>REP-79</t>
  </si>
  <si>
    <t>VE Pađene</t>
  </si>
  <si>
    <t>REP-80</t>
  </si>
  <si>
    <t>Vjetropark Vrataruša II, 24 MW</t>
  </si>
  <si>
    <t>REP-81</t>
  </si>
  <si>
    <t>Kaptol 12, Zagreb</t>
  </si>
  <si>
    <t>VE Svilaja</t>
  </si>
  <si>
    <t>REP-82</t>
  </si>
  <si>
    <t xml:space="preserve"> Krapanjska 8, Šibenik </t>
  </si>
  <si>
    <t>Vjetroelektrana Ljubač II</t>
  </si>
  <si>
    <t>REP-83</t>
  </si>
  <si>
    <t>VE Senj</t>
  </si>
  <si>
    <t>REP-84</t>
  </si>
  <si>
    <t>Višnje Stahuljak 5, Zagreb</t>
  </si>
  <si>
    <t>Kogeneracijsko postrojenje na bazi izgaranja drvne biomase</t>
  </si>
  <si>
    <t>REP-85</t>
  </si>
  <si>
    <t>Zagorska 31, Zagreb</t>
  </si>
  <si>
    <t>Plinifikacijsko kogeneracijsko postrojenje na biomasu Belišće 1</t>
  </si>
  <si>
    <t>REP-86</t>
  </si>
  <si>
    <t>Duga 181, Vinkovci</t>
  </si>
  <si>
    <t>Izgradnja kogeneracijskog postrojenja na bazi izgaranja drvne biomase</t>
  </si>
  <si>
    <t>REP-87</t>
  </si>
  <si>
    <t>Svetog Mihovila 250, Bročice</t>
  </si>
  <si>
    <t>Quercus-Energija 1100 kW</t>
  </si>
  <si>
    <t>REP-88</t>
  </si>
  <si>
    <t>Trg hrvatskih branitelja 1, Stara Gradiška</t>
  </si>
  <si>
    <t>Izgradnja kogeneracijskog postrojenja na bazi izgaranja drvne bio mase</t>
  </si>
  <si>
    <t>REP-89</t>
  </si>
  <si>
    <t>Grabrić 17, Grabrić</t>
  </si>
  <si>
    <t>Cropellets-Energija 1000 kW</t>
  </si>
  <si>
    <t>REP-90</t>
  </si>
  <si>
    <t>Ivanbrijeg bb, Ivanbrijeg</t>
  </si>
  <si>
    <t>Energana Miscanthus-Slatina</t>
  </si>
  <si>
    <t>REP-91</t>
  </si>
  <si>
    <t>Oranice 11, Zagreb</t>
  </si>
  <si>
    <t>Elektrana na biomasu BE-TO Karlovac</t>
  </si>
  <si>
    <t>REP-92</t>
  </si>
  <si>
    <t>I. Oranički odvojak 4, Zagreb</t>
  </si>
  <si>
    <t>Projekt proizvodnje energije iz biomase na području općine Brinje</t>
  </si>
  <si>
    <t>REP-93</t>
  </si>
  <si>
    <t xml:space="preserve"> B.Radića 82, Strizivojna </t>
  </si>
  <si>
    <t>Kogeneracijsko postrojenje na bazi izgaranja drvne biomase „Strizivojna Hrast“</t>
  </si>
  <si>
    <t>REP-94</t>
  </si>
  <si>
    <t xml:space="preserve"> Bjelopolje 65, Bjelopolje </t>
  </si>
  <si>
    <t>Kogeneracijsko energetsko postrojenje na biomasu 1 MW Bjelopolje</t>
  </si>
  <si>
    <t>REP-95</t>
  </si>
  <si>
    <t>Trg bana Josipa Jelačića 21, Virovitica</t>
  </si>
  <si>
    <t>Green energy projects 5000 kW</t>
  </si>
  <si>
    <t>REP-96</t>
  </si>
  <si>
    <t>Svetog Lovre 75, Slavonski Brod</t>
  </si>
  <si>
    <t>Izgradnja kogeneracijskog postrojenja na bazi izgaranja drvne biomase SLAVONIJA OIE</t>
  </si>
  <si>
    <t>REP-97</t>
  </si>
  <si>
    <t>Plinifikacijsko kogeneracijsko postrojenje na biomasu Šibenik</t>
  </si>
  <si>
    <t>REP-98</t>
  </si>
  <si>
    <t>Trg kralja Tomislava 21, Ploče</t>
  </si>
  <si>
    <t>Postrojenje za sušenje drvne sječke i pripadajuće kogeneracijsko postrojenje na biomasu – LPE 5,0 MW</t>
  </si>
  <si>
    <t>REP-99</t>
  </si>
  <si>
    <t>Poduzetnička cesta I. 4, Grubišno Polje</t>
  </si>
  <si>
    <t>Kogeneracijsko postrojenje na biomasu „GRUBIŠNO POLJE“ 5,0 MWel</t>
  </si>
  <si>
    <t>REP-100</t>
  </si>
  <si>
    <t>Sveti duh 177a, Zagreb</t>
  </si>
  <si>
    <t>MTE Logorište</t>
  </si>
  <si>
    <t>REP-101</t>
  </si>
  <si>
    <t>Ulica Hrvatskog proljeća 3, Bjelovar</t>
  </si>
  <si>
    <t>BIOENERGANA BJELOVAR I</t>
  </si>
  <si>
    <t>REP-102</t>
  </si>
  <si>
    <t xml:space="preserve"> Industrijska 7, Županja</t>
  </si>
  <si>
    <t>Kogeneracijsko postrojenje Županja</t>
  </si>
  <si>
    <t>REP-103</t>
  </si>
  <si>
    <t>Kogeneracijsko postrojenje Benkovac</t>
  </si>
  <si>
    <t>REP-104</t>
  </si>
  <si>
    <t>Šopot 28, Šopot</t>
  </si>
  <si>
    <t>EG1 kogeneracijsko energetsko postrojenje na drvnu biomasu 5 MW</t>
  </si>
  <si>
    <t>REP-105</t>
  </si>
  <si>
    <t>Vladimira Nazora bb, Jasenovac</t>
  </si>
  <si>
    <t>RES Bioenergija Jasenovac</t>
  </si>
  <si>
    <t>REP-106</t>
  </si>
  <si>
    <t xml:space="preserve"> Industrijska 24, Požega </t>
  </si>
  <si>
    <t>Projekt SPIN VALIS 1525 kWe</t>
  </si>
  <si>
    <t>REP-107</t>
  </si>
  <si>
    <t xml:space="preserve">Kogeneracijsko postrojenje na biomasu LIKA ENERGO EKO </t>
  </si>
  <si>
    <t>REP-108</t>
  </si>
  <si>
    <t>Kneza Ljudevita Posavskog 21, Vrbanja</t>
  </si>
  <si>
    <t>Kogeneracijsko postrojenje na biomasu RES Bioenergija Vrbanja</t>
  </si>
  <si>
    <t>REP-109</t>
  </si>
  <si>
    <t>Žrtava Domovinskog rata 74a, Glina</t>
  </si>
  <si>
    <t>Bioelektrana-toplana Glina</t>
  </si>
  <si>
    <t>REP-110</t>
  </si>
  <si>
    <t xml:space="preserve"> Dravska 40, Veliki Bukovec</t>
  </si>
  <si>
    <t>Kogeneracijsko postrojenje na biomasu CE1-CE4</t>
  </si>
  <si>
    <t>REP-111</t>
  </si>
  <si>
    <t>Osječka 69, Darda</t>
  </si>
  <si>
    <t>Kogeneracija na biomasu 3 MW Virovitica</t>
  </si>
  <si>
    <t>REP-112</t>
  </si>
  <si>
    <t>Podsusedska aleja 69, Zagreb</t>
  </si>
  <si>
    <t>Proizvodnja električne energije 1 MW i drvenog peleta</t>
  </si>
  <si>
    <t>REP-113</t>
  </si>
  <si>
    <t>Kogeneracijska elektrana na biomasu BE-TO Sisak 3 MWe/10 MWt</t>
  </si>
  <si>
    <t>REP-114</t>
  </si>
  <si>
    <t>Kogeneracijska elektrana na biomasu BE-TO Osijek 3 MWe/10 MWt</t>
  </si>
  <si>
    <t>REP-115</t>
  </si>
  <si>
    <t>Cehovska 10, Varaždin</t>
  </si>
  <si>
    <t>Energana Varaždin</t>
  </si>
  <si>
    <t>REP-116</t>
  </si>
  <si>
    <t>Tvornička 31, Vrbovsko</t>
  </si>
  <si>
    <t>Projekt VRBOVSKO 1900 kWe</t>
  </si>
  <si>
    <t>REP-117</t>
  </si>
  <si>
    <t>Otok Oštarski 4e, Otok Oštarijski</t>
  </si>
  <si>
    <t>Kogeneracija Ogulin</t>
  </si>
  <si>
    <t>REP-118</t>
  </si>
  <si>
    <t xml:space="preserve"> Braće Radića 199a, Mraclin</t>
  </si>
  <si>
    <t>Kogeneracijsko postrojenje na biomasu BE-TO Mraclin 1 MWel</t>
  </si>
  <si>
    <t>REP-119</t>
  </si>
  <si>
    <t>Varaždinska 90, Novi Marof</t>
  </si>
  <si>
    <t>Kogeneracijsko postrojenje na drvnu biomasu Lipa 1</t>
  </si>
  <si>
    <t>REP-120</t>
  </si>
  <si>
    <t>Gospodarska zona 13, Vukovar</t>
  </si>
  <si>
    <t>Postrojenje za sušenje drvne sječke i pripadajuće kogeneracijsko postrojenje na biomasu – PPDI 5,0 MW</t>
  </si>
  <si>
    <t>REP-121</t>
  </si>
  <si>
    <t>Strojarska cesta 20, Zagreb</t>
  </si>
  <si>
    <t>Energana Virovitica</t>
  </si>
  <si>
    <t>REP-122</t>
  </si>
  <si>
    <t>Petra Preradovića 217, Đakovo</t>
  </si>
  <si>
    <t>REP-123</t>
  </si>
  <si>
    <t>Ivana Mažuranića 2, Čakovec</t>
  </si>
  <si>
    <t>Kogeneracijsko postrojenje Pana I</t>
  </si>
  <si>
    <t>REP-124</t>
  </si>
  <si>
    <t>Kogeneracijsko postrojenje na biomasu – PPDTE 2,0 MWel</t>
  </si>
  <si>
    <t>REP-125</t>
  </si>
  <si>
    <t>Ljudevita Gaja 28, Zagreb</t>
  </si>
  <si>
    <t>Termoelektrana "KOPRIVNIČKI IVANEC"</t>
  </si>
  <si>
    <t>REP-126</t>
  </si>
  <si>
    <t>Petračićeva 4, Zagreb</t>
  </si>
  <si>
    <t>„VIRIDAS BIOMASS“</t>
  </si>
  <si>
    <t>REP-127</t>
  </si>
  <si>
    <t>Centar 282, Medulin</t>
  </si>
  <si>
    <t>Biomasa Gacka</t>
  </si>
  <si>
    <t>REP-128</t>
  </si>
  <si>
    <t>Žrtava Domovinskog rata 71, Glina</t>
  </si>
  <si>
    <t>BE-TO DRVNI CENTAR</t>
  </si>
  <si>
    <t>REP-129</t>
  </si>
  <si>
    <t>Kolodvorska 32, Perušić</t>
  </si>
  <si>
    <t>Viševica Energo Perušić</t>
  </si>
  <si>
    <t>REP-130</t>
  </si>
  <si>
    <t>Plinifikacijsko kogeneracijsko postrojenje na biomasu Belišće 2</t>
  </si>
  <si>
    <t>REP-131</t>
  </si>
  <si>
    <t>Andrije Kačića Miošića 11, Zagreb</t>
  </si>
  <si>
    <t>IGS kogeneracijsko energetsko postrojenje na drvnu biomasu 1 MW</t>
  </si>
  <si>
    <t>REP-132</t>
  </si>
  <si>
    <t>Vlaška ul. 9, 10000, Zagreb</t>
  </si>
  <si>
    <t>Proizvodnja drvenog peleta i električne energije iz biomase</t>
  </si>
  <si>
    <t>REP-133</t>
  </si>
  <si>
    <t>Trg kralja Petra Svačića 3, Karlovac</t>
  </si>
  <si>
    <t>Kogeneracijsko postrojenje na biomasu sa proizvodnjom peleta i mogućnošću suspaljivanja mulja</t>
  </si>
  <si>
    <t>REP-134</t>
  </si>
  <si>
    <t xml:space="preserve"> Dr. Mile Budaka 1, Slavonski Brod</t>
  </si>
  <si>
    <t>Izgradnja kogeneracijskog postrojenja na bazi izgaranja biomase</t>
  </si>
  <si>
    <t>REP-135</t>
  </si>
  <si>
    <t>Špilnički odvojak bb, Otočac</t>
  </si>
  <si>
    <t>Kogeneracijsko postrojenje na drvnu biomasu „Otočac“</t>
  </si>
  <si>
    <t>REP-136</t>
  </si>
  <si>
    <t>Velika Maslenjača 46, Maslenjača</t>
  </si>
  <si>
    <t>BPE BIOEL</t>
  </si>
  <si>
    <t>REP-137</t>
  </si>
  <si>
    <t>Starogradska ulica 22, Koprivnica</t>
  </si>
  <si>
    <t>BP „SIZIM BIO-NERG“</t>
  </si>
  <si>
    <t>REP-138</t>
  </si>
  <si>
    <t>Hektorovićeva 2/5, Zagreb</t>
  </si>
  <si>
    <t>Bioplinsko postrojenje „Kapelica“</t>
  </si>
  <si>
    <t>REP-139</t>
  </si>
  <si>
    <t>Sajmišna 33, Kotoriba</t>
  </si>
  <si>
    <t>Bioelektrana-energana na bioplin EKO KOTOR 1</t>
  </si>
  <si>
    <t>REP-140</t>
  </si>
  <si>
    <t>Kralja Tomislava 91, Semeljci</t>
  </si>
  <si>
    <t>Bioplinsko postrojenje Tomašanci 2</t>
  </si>
  <si>
    <t>REP-141</t>
  </si>
  <si>
    <t>Slatine 13, 32280 Ivankovo</t>
  </si>
  <si>
    <t>Bioplinsko postrojenje Ivankovo 2</t>
  </si>
  <si>
    <t>REP-142</t>
  </si>
  <si>
    <t>Matije Gupca 130, Vinkovci</t>
  </si>
  <si>
    <t>Bioplinsko postrojenje VINKA</t>
  </si>
  <si>
    <t>REP-143</t>
  </si>
  <si>
    <t>Bioplinsko postrojenje „Kraka“</t>
  </si>
  <si>
    <t>REP-144</t>
  </si>
  <si>
    <t>Antuna Mihanovića 23, Medinci</t>
  </si>
  <si>
    <t>Bioplinsko postrojenje „Slatina“</t>
  </si>
  <si>
    <t>REP-145</t>
  </si>
  <si>
    <t>Lonjička 2a, Zagreb</t>
  </si>
  <si>
    <t>Elektrana na bioplin „MATVEJ“</t>
  </si>
  <si>
    <t>REP-146</t>
  </si>
  <si>
    <t>Bioplinsko postrojenje Ivankovo</t>
  </si>
  <si>
    <t>REP-147</t>
  </si>
  <si>
    <t>Bioplinsko postrojenje Tomašanci</t>
  </si>
  <si>
    <t>REP-148</t>
  </si>
  <si>
    <t>Gregurovec 23, Gregurovec</t>
  </si>
  <si>
    <t>Bio postrojenje Viljevo</t>
  </si>
  <si>
    <t>REP-149</t>
  </si>
  <si>
    <t>BIO postrojenje Donji Miholjac</t>
  </si>
  <si>
    <t>REP-150</t>
  </si>
  <si>
    <t>BIONARDO VRBANJA 1</t>
  </si>
  <si>
    <t>REP-151</t>
  </si>
  <si>
    <t>Makančeva 11, Zagreb</t>
  </si>
  <si>
    <t>Bioplinska elektrana Pisarovina</t>
  </si>
  <si>
    <t>REP-152</t>
  </si>
  <si>
    <t>Ferićeva 16, Feričanci</t>
  </si>
  <si>
    <t>Bioplinsko postrojenje Osilovac</t>
  </si>
  <si>
    <t>REP-153</t>
  </si>
  <si>
    <t>Trg žrtava fašizma 6, Zagreb</t>
  </si>
  <si>
    <t>BIOPLIN ROVIŠĆE (999 kW)</t>
  </si>
  <si>
    <t>REP-154</t>
  </si>
  <si>
    <t>Bioplinsko postrojenje Slašćak</t>
  </si>
  <si>
    <t>REP-155</t>
  </si>
  <si>
    <t>Vladimira Nazora 97, Gunja</t>
  </si>
  <si>
    <t>Mala kogeneracija na bioplin ENERGANA GUNJA 1 MWel</t>
  </si>
  <si>
    <t>REP-156</t>
  </si>
  <si>
    <t>Ulica Dimitrija Demetra 34, Bjelovar</t>
  </si>
  <si>
    <t>Bioplinsko postrojenje „Slatina“ 1MW</t>
  </si>
  <si>
    <t>REP-157</t>
  </si>
  <si>
    <t>Đakovština 3, Osijek</t>
  </si>
  <si>
    <t>Bioplinsko postrojenje Mala Branjevina 1</t>
  </si>
  <si>
    <t>REP-158</t>
  </si>
  <si>
    <t>Fra Grge Martića bb, Gunja</t>
  </si>
  <si>
    <t>Bioplinsko postrojenje</t>
  </si>
  <si>
    <t>REP-159</t>
  </si>
  <si>
    <t>Livadarska 10, Donja Zelina</t>
  </si>
  <si>
    <t>Majkovec 1</t>
  </si>
  <si>
    <t>REP-160</t>
  </si>
  <si>
    <t>Bioplinsko postrojenje Klisa</t>
  </si>
  <si>
    <t>REP-161</t>
  </si>
  <si>
    <t>Trg Dražena Petrovića 3, Zagreb</t>
  </si>
  <si>
    <t>Bioplinsko postrojenje Gradec</t>
  </si>
  <si>
    <t>REP-162</t>
  </si>
  <si>
    <t>Bioplinsko postrojenje POPOVAC</t>
  </si>
  <si>
    <t>REP-163</t>
  </si>
  <si>
    <t>Bioplinsko postrojenje MITROVAC</t>
  </si>
  <si>
    <t>REP-164</t>
  </si>
  <si>
    <t>Bioplinsko postrojenje OVČARA 2MW</t>
  </si>
  <si>
    <t>REP-165</t>
  </si>
  <si>
    <t>Ulica Đure Dolušića 2b, Gaj</t>
  </si>
  <si>
    <t>Bioplinsko postrojenje „Gaj“</t>
  </si>
  <si>
    <t>REP-166</t>
  </si>
  <si>
    <t xml:space="preserve"> Ribnjačarska ulica 1, Pisarovina</t>
  </si>
  <si>
    <t>Bioplinsko postrojenje Pisarovina 1200 kWel</t>
  </si>
  <si>
    <t>REP-167</t>
  </si>
  <si>
    <t>Bioplinsko postrojenje Slašćak 2</t>
  </si>
  <si>
    <t>REP-168</t>
  </si>
  <si>
    <t xml:space="preserve"> Jarušćica 21, Zagreb </t>
  </si>
  <si>
    <t>Projekt BIOKOR</t>
  </si>
  <si>
    <t>REP-169</t>
  </si>
  <si>
    <t xml:space="preserve"> Franca Liszta 23, Beli Manastir </t>
  </si>
  <si>
    <t>Bioplinsko postrojenje "Trpinja I"</t>
  </si>
  <si>
    <t>REP-170</t>
  </si>
  <si>
    <t>Domagojeva 14, Zagreb</t>
  </si>
  <si>
    <t>Bioplinsko postrojenje Hercegovac</t>
  </si>
  <si>
    <t>REP-171</t>
  </si>
  <si>
    <t>Gudovac 1e, Gudovac</t>
  </si>
  <si>
    <t>Bioplinsko postrojenje Gudovac</t>
  </si>
  <si>
    <t>REP-172</t>
  </si>
  <si>
    <t>Predavćeva 5, Cirkvena</t>
  </si>
  <si>
    <t>Bioplinski pogon Cirkvena</t>
  </si>
  <si>
    <t>REP-173</t>
  </si>
  <si>
    <t xml:space="preserve"> Orlovnjak Tovilište 1, Antunovac </t>
  </si>
  <si>
    <t>Bioplinsko postrojenje Orlovnjak</t>
  </si>
  <si>
    <t>REP-174</t>
  </si>
  <si>
    <t xml:space="preserve"> Đakovština 3, Osijek </t>
  </si>
  <si>
    <t>Bioplinsko postrojenje Mala Branjevina 2</t>
  </si>
  <si>
    <t>REP-175</t>
  </si>
  <si>
    <t>Sv. Petar Orehovec 135, Sv. Petar Orehovec</t>
  </si>
  <si>
    <t>Bioplinara Organica Kalnik 1</t>
  </si>
  <si>
    <t>REP-176</t>
  </si>
  <si>
    <t xml:space="preserve"> Veliki Rastovac 36, Hrastovac</t>
  </si>
  <si>
    <t>Bioplinsko postrojenje Hrastovac</t>
  </si>
  <si>
    <t>REP-177</t>
  </si>
  <si>
    <t>Dr. Franje Tuđmana 2, Cerna</t>
  </si>
  <si>
    <t>Bioplinsko postrojenje Cerna 1MW</t>
  </si>
  <si>
    <t>REP-178</t>
  </si>
  <si>
    <t>Sv. Petar Orehovec 97a, Sv. Petar Orehovec</t>
  </si>
  <si>
    <t>Bioplinska elektrana Orehovec</t>
  </si>
  <si>
    <t>REP-179</t>
  </si>
  <si>
    <t>Sišćani 31, Sišćani</t>
  </si>
  <si>
    <t>Bioplinsko postrojenje Bojana</t>
  </si>
  <si>
    <t>REP-180</t>
  </si>
  <si>
    <t>Bioplinsko postrojenje Bojana 2</t>
  </si>
  <si>
    <t>REP-181</t>
  </si>
  <si>
    <t>Strojarska cesta 11, Sesvete</t>
  </si>
  <si>
    <t>Postrojenje za proizvodnju bioplina i električne energije</t>
  </si>
  <si>
    <t>REP-182</t>
  </si>
  <si>
    <t>Vukovarska ulica 27, Tordinci</t>
  </si>
  <si>
    <t>LANDIA - Gradina</t>
  </si>
  <si>
    <t>REP-183</t>
  </si>
  <si>
    <t xml:space="preserve"> Zrinska 2, Crnac </t>
  </si>
  <si>
    <t>Elektrana na bioplin Crnac 1</t>
  </si>
  <si>
    <r>
      <t xml:space="preserve">Production </t>
    </r>
    <r>
      <rPr>
        <b/>
        <sz val="11"/>
        <color rgb="FFFF0000"/>
        <rFont val="Montserrat"/>
        <family val="3"/>
      </rPr>
      <t>/ Consumption</t>
    </r>
  </si>
  <si>
    <t>Connection points</t>
  </si>
  <si>
    <t>CP-146</t>
  </si>
  <si>
    <t>TH-5</t>
  </si>
  <si>
    <t>TH-12</t>
  </si>
  <si>
    <t>CP-148</t>
  </si>
  <si>
    <t>TH-3</t>
  </si>
  <si>
    <t>CP-139</t>
  </si>
  <si>
    <t>TH-13</t>
  </si>
  <si>
    <t>CP-138</t>
  </si>
  <si>
    <t>CP-126</t>
  </si>
  <si>
    <t>TH-4</t>
  </si>
  <si>
    <t>CP-87</t>
  </si>
  <si>
    <t>TH-10</t>
  </si>
  <si>
    <t>CP-141</t>
  </si>
  <si>
    <t>CP-28</t>
  </si>
  <si>
    <t>TH-2</t>
  </si>
  <si>
    <t>TH-7</t>
  </si>
  <si>
    <t>CP-49</t>
  </si>
  <si>
    <t>TH-11</t>
  </si>
  <si>
    <t>CP-134</t>
  </si>
  <si>
    <t>CP-162</t>
  </si>
  <si>
    <t>CP-67</t>
  </si>
  <si>
    <t>TH-6</t>
  </si>
  <si>
    <t>TH-8</t>
  </si>
  <si>
    <t>CP-38</t>
  </si>
  <si>
    <t>TH-9</t>
  </si>
  <si>
    <t>CP-41</t>
  </si>
  <si>
    <t xml:space="preserve">CP-17 </t>
  </si>
  <si>
    <t>CP-113</t>
  </si>
  <si>
    <t>CP-145</t>
  </si>
  <si>
    <t>CP-149</t>
  </si>
  <si>
    <t>CP-51</t>
  </si>
  <si>
    <t>CP-173</t>
  </si>
  <si>
    <t>CP-63</t>
  </si>
  <si>
    <t>CP-161</t>
  </si>
  <si>
    <t>CP-62</t>
  </si>
  <si>
    <t>TH-1</t>
  </si>
  <si>
    <t>CP-58</t>
  </si>
  <si>
    <t xml:space="preserve">CP-15 </t>
  </si>
  <si>
    <t>CP-97</t>
  </si>
  <si>
    <t>CP-106</t>
  </si>
  <si>
    <t>CP-136</t>
  </si>
  <si>
    <t>CP-128</t>
  </si>
  <si>
    <t>CP-163</t>
  </si>
  <si>
    <t>CP-21</t>
  </si>
  <si>
    <t>CP-8</t>
  </si>
  <si>
    <t>CP-22</t>
  </si>
  <si>
    <t>CP-5</t>
  </si>
  <si>
    <t>CP-160</t>
  </si>
  <si>
    <t>CP-132</t>
  </si>
  <si>
    <t>CP-180</t>
  </si>
  <si>
    <t>CP-166</t>
  </si>
  <si>
    <t>CP-147</t>
  </si>
  <si>
    <t>CP-140</t>
  </si>
  <si>
    <t>CP-143</t>
  </si>
  <si>
    <t>CP-144</t>
  </si>
  <si>
    <t>CP-152</t>
  </si>
  <si>
    <t>CP-17</t>
  </si>
  <si>
    <t>CP-150</t>
  </si>
  <si>
    <t>CP-19</t>
  </si>
  <si>
    <t>CP-158</t>
  </si>
  <si>
    <t>CP-151</t>
  </si>
  <si>
    <t>CP-178</t>
  </si>
  <si>
    <t>CP-167</t>
  </si>
  <si>
    <t>CP-127</t>
  </si>
  <si>
    <t>CP-6</t>
  </si>
  <si>
    <t>CP-184</t>
  </si>
  <si>
    <t>CP-3</t>
  </si>
  <si>
    <t>CP-135</t>
  </si>
  <si>
    <t>CP-14</t>
  </si>
  <si>
    <t>CP-11</t>
  </si>
  <si>
    <t>CP-29</t>
  </si>
  <si>
    <t>CP-36</t>
  </si>
  <si>
    <t>CP-50</t>
  </si>
  <si>
    <t>CP-54</t>
  </si>
  <si>
    <t>CP-47</t>
  </si>
  <si>
    <t>CP-92</t>
  </si>
  <si>
    <t>CP-37</t>
  </si>
  <si>
    <t>CP-133</t>
  </si>
  <si>
    <t>CP-48</t>
  </si>
  <si>
    <t>CP-40</t>
  </si>
  <si>
    <t>CP-175</t>
  </si>
  <si>
    <t>CP-91</t>
  </si>
  <si>
    <t>CP-52</t>
  </si>
  <si>
    <t>CP-35</t>
  </si>
  <si>
    <t>CP-43</t>
  </si>
  <si>
    <t>CP-88</t>
  </si>
  <si>
    <t>CP-45</t>
  </si>
  <si>
    <t>CP-84</t>
  </si>
  <si>
    <t>CP-26</t>
  </si>
  <si>
    <t>CP-64</t>
  </si>
  <si>
    <t>CP-98</t>
  </si>
  <si>
    <t>CP-96</t>
  </si>
  <si>
    <t>CP-13</t>
  </si>
  <si>
    <t>CP-10</t>
  </si>
  <si>
    <t>CP-56</t>
  </si>
  <si>
    <t>CP-131</t>
  </si>
  <si>
    <t>CP-33</t>
  </si>
  <si>
    <t>CP-46</t>
  </si>
  <si>
    <t>CP-44</t>
  </si>
  <si>
    <t>CP-34</t>
  </si>
  <si>
    <t>CP-73</t>
  </si>
  <si>
    <t>CP-31</t>
  </si>
  <si>
    <t>CP-23</t>
  </si>
  <si>
    <t>CP-25</t>
  </si>
  <si>
    <t>CP-4</t>
  </si>
  <si>
    <t>CP-30</t>
  </si>
  <si>
    <t>CP-24</t>
  </si>
  <si>
    <t>CP-7</t>
  </si>
  <si>
    <t>CP-27</t>
  </si>
  <si>
    <t>CP-70</t>
  </si>
  <si>
    <t xml:space="preserve">Industrial Plant (IP) Table Definition </t>
  </si>
  <si>
    <t>IP-Number</t>
  </si>
  <si>
    <t>See IP types*. IPs are considered as candidates for P2G colocations. Plants with power &gt; 1 MW are of interest; Top 3-5 bigges NG consumers in country.</t>
  </si>
  <si>
    <t>Short name of the IP (location or plant name)</t>
  </si>
  <si>
    <r>
      <t>Power [</t>
    </r>
    <r>
      <rPr>
        <strike/>
        <sz val="11"/>
        <color rgb="FFFF0000"/>
        <rFont val="Montserrat"/>
        <family val="3"/>
      </rPr>
      <t>MW</t>
    </r>
    <r>
      <rPr>
        <sz val="11"/>
        <color rgb="FFFF0000"/>
        <rFont val="Montserrat"/>
        <family val="3"/>
      </rPr>
      <t xml:space="preserve"> kW</t>
    </r>
    <r>
      <rPr>
        <sz val="11"/>
        <color theme="1"/>
        <rFont val="Montserrat"/>
        <family val="3"/>
      </rPr>
      <t>].</t>
    </r>
  </si>
  <si>
    <t>Consumption</t>
  </si>
  <si>
    <t>Average annual consumption [MWh].</t>
  </si>
  <si>
    <r>
      <t>Heat power [MW</t>
    </r>
    <r>
      <rPr>
        <vertAlign val="subscript"/>
        <sz val="11"/>
        <color theme="1"/>
        <rFont val="Montserrat"/>
        <family val="3"/>
      </rPr>
      <t>t</t>
    </r>
    <r>
      <rPr>
        <sz val="11"/>
        <color theme="1"/>
        <rFont val="Montserrat"/>
        <family val="3"/>
      </rPr>
      <t>].</t>
    </r>
  </si>
  <si>
    <t>[€ / MWht]  If the IP consumes - the price should be negative and vice versa. In case it is a waste heat - the price should be set to 0.</t>
  </si>
  <si>
    <r>
      <rPr>
        <sz val="11"/>
        <color rgb="FFFF0000"/>
        <rFont val="Montserrat"/>
        <family val="3"/>
      </rPr>
      <t xml:space="preserve">Production / </t>
    </r>
    <r>
      <rPr>
        <sz val="11"/>
        <color theme="1"/>
        <rFont val="Montserrat"/>
        <family val="3"/>
      </rPr>
      <t>Consumption</t>
    </r>
  </si>
  <si>
    <r>
      <t xml:space="preserve">Average annual heat </t>
    </r>
    <r>
      <rPr>
        <sz val="11"/>
        <color rgb="FFFF0000"/>
        <rFont val="Montserrat"/>
        <family val="3"/>
      </rPr>
      <t xml:space="preserve">production (+) / </t>
    </r>
    <r>
      <rPr>
        <sz val="11"/>
        <color theme="1"/>
        <rFont val="Montserrat"/>
        <family val="3"/>
      </rPr>
      <t xml:space="preserve">consumption </t>
    </r>
    <r>
      <rPr>
        <sz val="11"/>
        <color rgb="FFFF0000"/>
        <rFont val="Montserrat"/>
        <family val="3"/>
      </rPr>
      <t>(-). In case the IP consumes - the number should be negative and vice versa.</t>
    </r>
    <r>
      <rPr>
        <sz val="11"/>
        <color theme="1"/>
        <rFont val="Montserrat"/>
        <family val="3"/>
      </rPr>
      <t xml:space="preserve"> [MWh</t>
    </r>
    <r>
      <rPr>
        <vertAlign val="subscript"/>
        <sz val="11"/>
        <color theme="1"/>
        <rFont val="Montserrat"/>
        <family val="3"/>
      </rPr>
      <t>t</t>
    </r>
    <r>
      <rPr>
        <sz val="11"/>
        <color theme="1"/>
        <rFont val="Montserrat"/>
        <family val="3"/>
      </rPr>
      <t xml:space="preserve">]. </t>
    </r>
  </si>
  <si>
    <r>
      <rPr>
        <strike/>
        <sz val="11"/>
        <color rgb="FFFF0000"/>
        <rFont val="Montserrat"/>
        <family val="3"/>
      </rPr>
      <t>(Renewable)</t>
    </r>
    <r>
      <rPr>
        <sz val="11"/>
        <color theme="1"/>
        <rFont val="Montserrat"/>
        <family val="3"/>
      </rPr>
      <t xml:space="preserve"> Natural gas</t>
    </r>
  </si>
  <si>
    <r>
      <rPr>
        <strike/>
        <sz val="11"/>
        <color rgb="FFFF0000"/>
        <rFont val="Montserrat"/>
        <family val="3"/>
      </rPr>
      <t>Flow rate [m</t>
    </r>
    <r>
      <rPr>
        <strike/>
        <vertAlign val="superscript"/>
        <sz val="11"/>
        <color rgb="FFFF0000"/>
        <rFont val="Montserrat"/>
        <family val="3"/>
      </rPr>
      <t>3</t>
    </r>
    <r>
      <rPr>
        <strike/>
        <sz val="11"/>
        <color rgb="FFFF0000"/>
        <rFont val="Montserrat"/>
        <family val="3"/>
      </rPr>
      <t>/h].</t>
    </r>
    <r>
      <rPr>
        <sz val="11"/>
        <color rgb="FFFF0000"/>
        <rFont val="Montserrat"/>
        <family val="3"/>
      </rPr>
      <t>[kWh/h]</t>
    </r>
  </si>
  <si>
    <r>
      <t>Average annual consumption</t>
    </r>
    <r>
      <rPr>
        <strike/>
        <sz val="11"/>
        <color rgb="FFFF0000"/>
        <rFont val="Montserrat"/>
        <family val="3"/>
      </rPr>
      <t xml:space="preserve"> [m</t>
    </r>
    <r>
      <rPr>
        <strike/>
        <vertAlign val="superscript"/>
        <sz val="11"/>
        <color rgb="FFFF0000"/>
        <rFont val="Montserrat"/>
        <family val="3"/>
      </rPr>
      <t>3</t>
    </r>
    <r>
      <rPr>
        <strike/>
        <sz val="11"/>
        <color rgb="FFFF0000"/>
        <rFont val="Montserrat"/>
        <family val="3"/>
      </rPr>
      <t xml:space="preserve">]. </t>
    </r>
    <r>
      <rPr>
        <sz val="11"/>
        <color rgb="FFFF0000"/>
        <rFont val="Montserrat"/>
        <family val="3"/>
      </rPr>
      <t>[kWh]</t>
    </r>
  </si>
  <si>
    <t>Reference to the Connection points table [CP-Number] e.g. electrical grid</t>
  </si>
  <si>
    <t>Reference to the Connection points table [CP-Number] e.g. water grid</t>
  </si>
  <si>
    <t>(*) IP types</t>
  </si>
  <si>
    <t>IP</t>
  </si>
  <si>
    <t>Industrial plant</t>
  </si>
  <si>
    <t>Refinery</t>
  </si>
  <si>
    <t>Chemical</t>
  </si>
  <si>
    <t>Other</t>
  </si>
  <si>
    <t>A connection point may refer to a connection to the electrical, gas, water and/or heating grids. A P2G hub will utilize such connection points. Only heating CP type is optional.</t>
  </si>
  <si>
    <t>IP-ID</t>
  </si>
  <si>
    <t>IP-1</t>
  </si>
  <si>
    <t>Belišće d.d., Trg Ante Starčevića 1, 31551, Belišće</t>
  </si>
  <si>
    <t>Belišće d.d. tvornica ambalaže</t>
  </si>
  <si>
    <t>IP-2</t>
  </si>
  <si>
    <t>Viro d.d., Ul. Matije Gupca 254, 33000, Virovitica</t>
  </si>
  <si>
    <t>Viro d.d.</t>
  </si>
  <si>
    <t>IP-3</t>
  </si>
  <si>
    <t>INA, 51221, Urinj</t>
  </si>
  <si>
    <t>INA Rafinerija Rijeka</t>
  </si>
  <si>
    <t>IP-4</t>
  </si>
  <si>
    <t>Vukovarska cesta 239, D417 239, 31000, Osijek</t>
  </si>
  <si>
    <t>Kandit Osijek</t>
  </si>
  <si>
    <t>IP-5</t>
  </si>
  <si>
    <t>Virovska ul. 66, 48327, Molve</t>
  </si>
  <si>
    <t>INA CPS Molve</t>
  </si>
  <si>
    <t>IP-6</t>
  </si>
  <si>
    <t>Aleja Vukovar 4, 44320, Kutina</t>
  </si>
  <si>
    <t>Petrokemija Kutina</t>
  </si>
  <si>
    <t>IP-7</t>
  </si>
  <si>
    <t>Šećerana ul., 32270, Županja</t>
  </si>
  <si>
    <t>Sladorana Županja</t>
  </si>
  <si>
    <t>IP-8</t>
  </si>
  <si>
    <t>49231, Hum na Sutli</t>
  </si>
  <si>
    <t>Vetropack straža</t>
  </si>
  <si>
    <t>CP-105</t>
  </si>
  <si>
    <t>CP-57</t>
  </si>
  <si>
    <t>TH_7</t>
  </si>
  <si>
    <t xml:space="preserve">Connection point (CP) Table Definition </t>
  </si>
  <si>
    <t>**</t>
  </si>
  <si>
    <t>See CP types*</t>
  </si>
  <si>
    <t xml:space="preserve">Company address of connection point owner. </t>
  </si>
  <si>
    <t>Short name of the CP (location or other relevant name)</t>
  </si>
  <si>
    <r>
      <rPr>
        <strike/>
        <sz val="11"/>
        <color rgb="FFFF0000"/>
        <rFont val="Montserrat"/>
        <family val="3"/>
      </rPr>
      <t>Voltage</t>
    </r>
    <r>
      <rPr>
        <sz val="11"/>
        <color rgb="FFFF0000"/>
        <rFont val="Montserrat"/>
        <family val="3"/>
      </rPr>
      <t xml:space="preserve"> Type</t>
    </r>
  </si>
  <si>
    <r>
      <rPr>
        <strike/>
        <sz val="11"/>
        <color rgb="FFFF0000"/>
        <rFont val="Montserrat"/>
        <family val="3"/>
      </rPr>
      <t>Either HV or MV. HV means higher than 110 kV and MV means lower than 110 kV.</t>
    </r>
    <r>
      <rPr>
        <sz val="11"/>
        <color rgb="FFFF0000"/>
        <rFont val="Montserrat"/>
        <family val="3"/>
      </rPr>
      <t xml:space="preserve"> Can be of either Transmission or Distribution type [Transmission | Distribution]</t>
    </r>
  </si>
  <si>
    <t>[km]. Distance to nearest natural gas connection point. Exit Connection points</t>
  </si>
  <si>
    <t>Natural gas</t>
  </si>
  <si>
    <r>
      <rPr>
        <strike/>
        <sz val="11"/>
        <color rgb="FFFF0000"/>
        <rFont val="Montserrat"/>
        <family val="3"/>
      </rPr>
      <t>Pressure</t>
    </r>
    <r>
      <rPr>
        <sz val="11"/>
        <color rgb="FFFF0000"/>
        <rFont val="Montserrat"/>
        <family val="3"/>
      </rPr>
      <t xml:space="preserve"> Type</t>
    </r>
  </si>
  <si>
    <r>
      <rPr>
        <strike/>
        <sz val="11"/>
        <color rgb="FFFF0000"/>
        <rFont val="Montserrat"/>
        <family val="3"/>
      </rPr>
      <t xml:space="preserve">Pressure [Pa]. </t>
    </r>
    <r>
      <rPr>
        <sz val="11"/>
        <color rgb="FFFF0000"/>
        <rFont val="Montserrat"/>
        <family val="3"/>
      </rPr>
      <t>Can be of either Transmission or Distribution type [Transmission | Distribution]</t>
    </r>
  </si>
  <si>
    <t>Water</t>
  </si>
  <si>
    <t>Flow rate</t>
  </si>
  <si>
    <r>
      <t>[m</t>
    </r>
    <r>
      <rPr>
        <vertAlign val="superscript"/>
        <sz val="11"/>
        <color theme="1"/>
        <rFont val="Montserrat"/>
        <family val="3"/>
      </rPr>
      <t>3</t>
    </r>
    <r>
      <rPr>
        <sz val="11"/>
        <color theme="1"/>
        <rFont val="Montserrat"/>
        <family val="3"/>
      </rPr>
      <t>/h]. Should be over 1 m</t>
    </r>
    <r>
      <rPr>
        <vertAlign val="superscript"/>
        <sz val="11"/>
        <color theme="1"/>
        <rFont val="Montserrat"/>
        <family val="3"/>
      </rPr>
      <t>3</t>
    </r>
    <r>
      <rPr>
        <sz val="11"/>
        <color theme="1"/>
        <rFont val="Montserrat"/>
        <family val="3"/>
      </rPr>
      <t>/h.</t>
    </r>
  </si>
  <si>
    <t>(*) CP types</t>
  </si>
  <si>
    <t>Connection point types</t>
  </si>
  <si>
    <t>(**) Legend:</t>
  </si>
  <si>
    <t>CP-ID</t>
  </si>
  <si>
    <t>CP-1</t>
  </si>
  <si>
    <t>44316, Okoli</t>
  </si>
  <si>
    <t>Underground gas storage okoli</t>
  </si>
  <si>
    <t>CP-2</t>
  </si>
  <si>
    <t>Savska cesta 88a 10000 Zagreb</t>
  </si>
  <si>
    <t>Compressor station</t>
  </si>
  <si>
    <t>Central gas station Molve</t>
  </si>
  <si>
    <t>HEP d.o.o., Ulica grada Vukovara 37, 10 000 Zagreb</t>
  </si>
  <si>
    <t>TS Žerjavinec</t>
  </si>
  <si>
    <t>TS Melina</t>
  </si>
  <si>
    <t>TS Konjsko</t>
  </si>
  <si>
    <t>TS Tumbri</t>
  </si>
  <si>
    <t>TS VELEBIT</t>
  </si>
  <si>
    <t>CP-9</t>
  </si>
  <si>
    <t>Ts Ernestinovo</t>
  </si>
  <si>
    <t>TS ĐAKOVO</t>
  </si>
  <si>
    <t>TS MEĐURIĆ</t>
  </si>
  <si>
    <t>CP-12</t>
  </si>
  <si>
    <t>TS SISAK</t>
  </si>
  <si>
    <t>TS MRACLIN</t>
  </si>
  <si>
    <t>TS PLOMIN</t>
  </si>
  <si>
    <t>CP-15</t>
  </si>
  <si>
    <t>TS RIJEKA</t>
  </si>
  <si>
    <t>CP-16</t>
  </si>
  <si>
    <t>TS PEHLIN</t>
  </si>
  <si>
    <t>TS BRINJE</t>
  </si>
  <si>
    <t>CP-18</t>
  </si>
  <si>
    <t>TS SENJ</t>
  </si>
  <si>
    <t>TS PAĐENE</t>
  </si>
  <si>
    <t>CP-20</t>
  </si>
  <si>
    <t>TS BILICE</t>
  </si>
  <si>
    <t>TS ORLOVAC</t>
  </si>
  <si>
    <t>TS ZAKUČAC</t>
  </si>
  <si>
    <t>TS PLAT</t>
  </si>
  <si>
    <t>TS Velika Gorica</t>
  </si>
  <si>
    <t>EVP Graberje Ivaničko</t>
  </si>
  <si>
    <t>TS Bjelovar</t>
  </si>
  <si>
    <t>TS Vukovar</t>
  </si>
  <si>
    <t>TS Osijek 1</t>
  </si>
  <si>
    <t>TS Osijek 2</t>
  </si>
  <si>
    <t>TS Osijek 3</t>
  </si>
  <si>
    <t>TS Osijek 4</t>
  </si>
  <si>
    <t>CP-32</t>
  </si>
  <si>
    <t>TS Valpovo</t>
  </si>
  <si>
    <t>TS Belišče</t>
  </si>
  <si>
    <t>TS Našice</t>
  </si>
  <si>
    <t>TS Našice - cementara</t>
  </si>
  <si>
    <t>TS Vinkovci</t>
  </si>
  <si>
    <t>ES Jankovci</t>
  </si>
  <si>
    <t>TS ŽUPANJA</t>
  </si>
  <si>
    <t>CP-39</t>
  </si>
  <si>
    <t>TS ĐAKOVO 2</t>
  </si>
  <si>
    <t>TS ĐAKOVO 3</t>
  </si>
  <si>
    <t>TS DONJI ANDRIJEVCI</t>
  </si>
  <si>
    <t>CP-42</t>
  </si>
  <si>
    <t>TS EVP DONJI ANDRIJEVCI</t>
  </si>
  <si>
    <t>TS BROD 2</t>
  </si>
  <si>
    <t>TS BROD 1</t>
  </si>
  <si>
    <t>TS EVP Nova Kapela</t>
  </si>
  <si>
    <t>TS Požega</t>
  </si>
  <si>
    <t>TS Slatina</t>
  </si>
  <si>
    <t>TS Virovitica</t>
  </si>
  <si>
    <t>TS Daruvar</t>
  </si>
  <si>
    <t>TS Nova Gradiška</t>
  </si>
  <si>
    <t>EVP Novska</t>
  </si>
  <si>
    <t>TS Kutina</t>
  </si>
  <si>
    <t>CP-53</t>
  </si>
  <si>
    <t>EVP Ludina</t>
  </si>
  <si>
    <t xml:space="preserve">TS Ivanić-grad </t>
  </si>
  <si>
    <t>CP-55</t>
  </si>
  <si>
    <t>TS Mlinovac</t>
  </si>
  <si>
    <t>TS Koprivnica</t>
  </si>
  <si>
    <t>TS Virje</t>
  </si>
  <si>
    <t>TS HE Dubrava</t>
  </si>
  <si>
    <t>CP-59</t>
  </si>
  <si>
    <t>TS Prelog</t>
  </si>
  <si>
    <t>CP-60</t>
  </si>
  <si>
    <t>TS Ludbreg</t>
  </si>
  <si>
    <t>CP-61</t>
  </si>
  <si>
    <t>TS Čakovec</t>
  </si>
  <si>
    <t>TS HE Čakovec</t>
  </si>
  <si>
    <t>TS Kneginec</t>
  </si>
  <si>
    <t>TS Varaždin</t>
  </si>
  <si>
    <t>CP-65</t>
  </si>
  <si>
    <t>TS NEDELJANEC - SI</t>
  </si>
  <si>
    <t>CP-66</t>
  </si>
  <si>
    <t>TS Ivanec</t>
  </si>
  <si>
    <t>TS Straža</t>
  </si>
  <si>
    <t>CP-68</t>
  </si>
  <si>
    <t>TS Krapina</t>
  </si>
  <si>
    <t>CP-69</t>
  </si>
  <si>
    <t>TS Zabok</t>
  </si>
  <si>
    <t>TS Jertovec</t>
  </si>
  <si>
    <t>CP-71</t>
  </si>
  <si>
    <t>TS Zaprešić</t>
  </si>
  <si>
    <t>CP-72</t>
  </si>
  <si>
    <t>TS Samobor</t>
  </si>
  <si>
    <t>RP Podsused</t>
  </si>
  <si>
    <t>CP-74</t>
  </si>
  <si>
    <t>TS Rakitje</t>
  </si>
  <si>
    <t>CP-75</t>
  </si>
  <si>
    <t>TS Stenjevec</t>
  </si>
  <si>
    <t>CP-76</t>
  </si>
  <si>
    <t>TS Zdenčina</t>
  </si>
  <si>
    <t>CP-77</t>
  </si>
  <si>
    <t>TS Jarun</t>
  </si>
  <si>
    <t>CP-78</t>
  </si>
  <si>
    <t>TS Botinec</t>
  </si>
  <si>
    <t>CP-79</t>
  </si>
  <si>
    <t>TS Sopot</t>
  </si>
  <si>
    <t>CP-80</t>
  </si>
  <si>
    <t>TS TE TO</t>
  </si>
  <si>
    <t>CP-81</t>
  </si>
  <si>
    <t>TS Resnik</t>
  </si>
  <si>
    <t>CP-82</t>
  </si>
  <si>
    <t>TS Dubec</t>
  </si>
  <si>
    <t>CP-83</t>
  </si>
  <si>
    <t>TS Siscia</t>
  </si>
  <si>
    <t>CP-85</t>
  </si>
  <si>
    <t>TS Pračno</t>
  </si>
  <si>
    <t>CP-86</t>
  </si>
  <si>
    <t>TS Željezara</t>
  </si>
  <si>
    <t>TS Rafinerija</t>
  </si>
  <si>
    <t>TS TE Sisak</t>
  </si>
  <si>
    <t>CP-89</t>
  </si>
  <si>
    <t>EVP Sunja</t>
  </si>
  <si>
    <t>CP-90</t>
  </si>
  <si>
    <t>TS Petrinja</t>
  </si>
  <si>
    <t>TS Glina</t>
  </si>
  <si>
    <t xml:space="preserve">TS Pokuplje </t>
  </si>
  <si>
    <t>CP-93</t>
  </si>
  <si>
    <t>TS Dubovac</t>
  </si>
  <si>
    <t>CP-94</t>
  </si>
  <si>
    <t>TS Švarča</t>
  </si>
  <si>
    <t>CP-95</t>
  </si>
  <si>
    <t>TS HE Lešće</t>
  </si>
  <si>
    <t>TS Generalski Stol</t>
  </si>
  <si>
    <t>TS HE Gojak</t>
  </si>
  <si>
    <t>TS Vrbovsko</t>
  </si>
  <si>
    <t>CP-99</t>
  </si>
  <si>
    <t>TS Oštarije</t>
  </si>
  <si>
    <t>CP-100</t>
  </si>
  <si>
    <t>EVP Moravice</t>
  </si>
  <si>
    <t>CP-101</t>
  </si>
  <si>
    <t>TS Delnice</t>
  </si>
  <si>
    <t>CP-102</t>
  </si>
  <si>
    <t>TS Vrata</t>
  </si>
  <si>
    <t>CP-103</t>
  </si>
  <si>
    <t>TS Krasica</t>
  </si>
  <si>
    <t>CP-104</t>
  </si>
  <si>
    <t>EVP Plase</t>
  </si>
  <si>
    <t>TS TE Rijeka</t>
  </si>
  <si>
    <t>TS Škurinjska Draga</t>
  </si>
  <si>
    <t>CP-107</t>
  </si>
  <si>
    <t>TS Matulji</t>
  </si>
  <si>
    <t>CP-108</t>
  </si>
  <si>
    <t>TS Turnić</t>
  </si>
  <si>
    <t>CP-109</t>
  </si>
  <si>
    <t>TS Lovran</t>
  </si>
  <si>
    <t>CP-110</t>
  </si>
  <si>
    <t xml:space="preserve">TS Tupljak </t>
  </si>
  <si>
    <t>CP-111</t>
  </si>
  <si>
    <t>TS Pazin</t>
  </si>
  <si>
    <t>CP-112</t>
  </si>
  <si>
    <t>TS Butoniga</t>
  </si>
  <si>
    <t>TS  Buzet</t>
  </si>
  <si>
    <t>CP-114</t>
  </si>
  <si>
    <t>TS Buje</t>
  </si>
  <si>
    <t>CP-115</t>
  </si>
  <si>
    <t>TS Katoro</t>
  </si>
  <si>
    <t>CP-116</t>
  </si>
  <si>
    <t>TS 110/20 kV Poreč</t>
  </si>
  <si>
    <t>CP-117</t>
  </si>
  <si>
    <t>TS 110/20 kV Funtana</t>
  </si>
  <si>
    <t>CP-118</t>
  </si>
  <si>
    <t>TS110/20 kV Turnina</t>
  </si>
  <si>
    <t>CP-119</t>
  </si>
  <si>
    <t>TS 110/20 kV Vinčent</t>
  </si>
  <si>
    <t>CP-120</t>
  </si>
  <si>
    <t>TS Šijana</t>
  </si>
  <si>
    <t>CP-121</t>
  </si>
  <si>
    <t>TS Dolinka</t>
  </si>
  <si>
    <t>CP-122</t>
  </si>
  <si>
    <t>TS 110/20 kV Medulin</t>
  </si>
  <si>
    <t>CP-123</t>
  </si>
  <si>
    <t>TS 110/35/20 kV Raša</t>
  </si>
  <si>
    <t>CP-124</t>
  </si>
  <si>
    <t>TS Omišalj</t>
  </si>
  <si>
    <t>CP-125</t>
  </si>
  <si>
    <t>TS Krk</t>
  </si>
  <si>
    <t>TS Dunat</t>
  </si>
  <si>
    <t>TS Lošinj</t>
  </si>
  <si>
    <t>TS HE Vinodol</t>
  </si>
  <si>
    <t>CP-129</t>
  </si>
  <si>
    <t>Trafostanica Crikvenica</t>
  </si>
  <si>
    <t>CP-130</t>
  </si>
  <si>
    <t>TS Vrataruša</t>
  </si>
  <si>
    <t>TS Otočac</t>
  </si>
  <si>
    <t>TS Rab</t>
  </si>
  <si>
    <t>TS Karlobag</t>
  </si>
  <si>
    <t>TS Novalja</t>
  </si>
  <si>
    <t>TS Pag</t>
  </si>
  <si>
    <t>TS Lički Osik</t>
  </si>
  <si>
    <t>CP-137</t>
  </si>
  <si>
    <t>TS HE Sklope</t>
  </si>
  <si>
    <t>TS GRAČAC</t>
  </si>
  <si>
    <t>TS Donji Lapac</t>
  </si>
  <si>
    <t>TS Velika Popina</t>
  </si>
  <si>
    <t>TS Obrovac</t>
  </si>
  <si>
    <t>CP-142</t>
  </si>
  <si>
    <t>TS Zelengrad</t>
  </si>
  <si>
    <t>TS Nin</t>
  </si>
  <si>
    <t>TS Zadar</t>
  </si>
  <si>
    <t>TS Biograd</t>
  </si>
  <si>
    <t>TS Benkovac</t>
  </si>
  <si>
    <t>TS Bruška</t>
  </si>
  <si>
    <t xml:space="preserve">TS KNIN </t>
  </si>
  <si>
    <t>TS Drniš</t>
  </si>
  <si>
    <t>TS Jelinak</t>
  </si>
  <si>
    <t>TS Glunča</t>
  </si>
  <si>
    <t>TS Velika Glava</t>
  </si>
  <si>
    <t>CP-153</t>
  </si>
  <si>
    <t>TS Ražine</t>
  </si>
  <si>
    <t>CP-154</t>
  </si>
  <si>
    <t>TS Trogir</t>
  </si>
  <si>
    <t>CP-155</t>
  </si>
  <si>
    <t>TS Kaštela</t>
  </si>
  <si>
    <t>CP-156</t>
  </si>
  <si>
    <t>TS Vrboran</t>
  </si>
  <si>
    <t>CP-157</t>
  </si>
  <si>
    <t>TS Meterize</t>
  </si>
  <si>
    <t>TS Ogorje</t>
  </si>
  <si>
    <t>CP-159</t>
  </si>
  <si>
    <t>TS HE Đale</t>
  </si>
  <si>
    <t>TS Voštane</t>
  </si>
  <si>
    <t>TS HE Orlovac</t>
  </si>
  <si>
    <t>TS HE Peruća</t>
  </si>
  <si>
    <t>TS Sinj</t>
  </si>
  <si>
    <t>CP-164</t>
  </si>
  <si>
    <t>TS Dugi Rat</t>
  </si>
  <si>
    <t>CP-165</t>
  </si>
  <si>
    <t>TS HE Kraljevac</t>
  </si>
  <si>
    <t>TS Katuni</t>
  </si>
  <si>
    <t>TS Lukovac</t>
  </si>
  <si>
    <t>CP-168</t>
  </si>
  <si>
    <t>TS Zagvozd</t>
  </si>
  <si>
    <t>CP-169</t>
  </si>
  <si>
    <t>TS Nerežišća</t>
  </si>
  <si>
    <t>CP-170</t>
  </si>
  <si>
    <t>TS IMOTSKI</t>
  </si>
  <si>
    <t>CP-171</t>
  </si>
  <si>
    <t>TS OPUZEN</t>
  </si>
  <si>
    <t>CP-172</t>
  </si>
  <si>
    <t>TS KOMOLAC</t>
  </si>
  <si>
    <t>TS Makarska</t>
  </si>
  <si>
    <t>CP-174</t>
  </si>
  <si>
    <t>TS Vrgorac</t>
  </si>
  <si>
    <t>TS Ploče</t>
  </si>
  <si>
    <t>CP-176</t>
  </si>
  <si>
    <t>TS Stari Grad</t>
  </si>
  <si>
    <t>CP-177</t>
  </si>
  <si>
    <t>TS Blato</t>
  </si>
  <si>
    <t>TS Ponikve</t>
  </si>
  <si>
    <t>CP-179</t>
  </si>
  <si>
    <t>TS Ston</t>
  </si>
  <si>
    <t>TS Rudine</t>
  </si>
  <si>
    <t>CP-181</t>
  </si>
  <si>
    <t>CP-182</t>
  </si>
  <si>
    <t>TS Srđ</t>
  </si>
  <si>
    <t>CP-183</t>
  </si>
  <si>
    <t>TS HE Dubrovnik</t>
  </si>
  <si>
    <t>TS Korlat</t>
  </si>
  <si>
    <t>Natural Gas</t>
  </si>
  <si>
    <t>Transmission</t>
  </si>
  <si>
    <t>Distribution</t>
  </si>
  <si>
    <t xml:space="preserve">Transport hub (TH) Table Definition </t>
  </si>
  <si>
    <t>TH-Number</t>
  </si>
  <si>
    <t>See TH types*</t>
  </si>
  <si>
    <t>Water Codes</t>
  </si>
  <si>
    <t>Use "01" for Danube river; "02" for Adriatic sea; "03" for Black sea</t>
  </si>
  <si>
    <t xml:space="preserve">Company address of transport hub owner. </t>
  </si>
  <si>
    <r>
      <t xml:space="preserve">Short name of the TH (location or other relevant name). Should be able to process bulk loads. Should have facilities for covered storage. </t>
    </r>
    <r>
      <rPr>
        <sz val="11"/>
        <color rgb="FFFF0000"/>
        <rFont val="Montserrat"/>
        <family val="3"/>
      </rPr>
      <t>Of main interest are TH near assets, e.g., REPs, IPs, CPs, Biomass sources etc.</t>
    </r>
  </si>
  <si>
    <t>Transport hub capacity</t>
  </si>
  <si>
    <t>[tons/year].</t>
  </si>
  <si>
    <t>€</t>
  </si>
  <si>
    <t>[€ per ton per kilometer]</t>
  </si>
  <si>
    <t>(*) TH types</t>
  </si>
  <si>
    <t>TH</t>
  </si>
  <si>
    <t>Transport hub types</t>
  </si>
  <si>
    <r>
      <rPr>
        <sz val="11"/>
        <color rgb="FFFF0000"/>
        <rFont val="Montserrat"/>
        <family val="3"/>
      </rPr>
      <t>Water</t>
    </r>
    <r>
      <rPr>
        <sz val="11"/>
        <color theme="1"/>
        <rFont val="Montserrat"/>
        <family val="3"/>
      </rPr>
      <t>-rail (</t>
    </r>
    <r>
      <rPr>
        <sz val="11"/>
        <color rgb="FFFF0000"/>
        <rFont val="Montserrat"/>
        <family val="3"/>
      </rPr>
      <t>W</t>
    </r>
    <r>
      <rPr>
        <sz val="11"/>
        <color theme="1"/>
        <rFont val="Montserrat"/>
        <family val="3"/>
      </rPr>
      <t>-RL)</t>
    </r>
  </si>
  <si>
    <r>
      <rPr>
        <sz val="11"/>
        <color rgb="FFFF0000"/>
        <rFont val="Montserrat"/>
        <family val="3"/>
      </rPr>
      <t>Water</t>
    </r>
    <r>
      <rPr>
        <sz val="11"/>
        <color theme="1"/>
        <rFont val="Montserrat"/>
        <family val="3"/>
      </rPr>
      <t>-road (</t>
    </r>
    <r>
      <rPr>
        <sz val="11"/>
        <color rgb="FFFF0000"/>
        <rFont val="Montserrat"/>
        <family val="3"/>
      </rPr>
      <t>W</t>
    </r>
    <r>
      <rPr>
        <sz val="11"/>
        <color theme="1"/>
        <rFont val="Montserrat"/>
        <family val="3"/>
      </rPr>
      <t>-RD)</t>
    </r>
  </si>
  <si>
    <t>Rail-road (R-R)</t>
  </si>
  <si>
    <r>
      <rPr>
        <sz val="11"/>
        <color rgb="FFFF0000"/>
        <rFont val="Montserrat"/>
        <family val="3"/>
      </rPr>
      <t>Water</t>
    </r>
    <r>
      <rPr>
        <sz val="11"/>
        <color theme="1"/>
        <rFont val="Montserrat"/>
        <family val="3"/>
      </rPr>
      <t>-rail-road (</t>
    </r>
    <r>
      <rPr>
        <sz val="11"/>
        <color rgb="FFFF0000"/>
        <rFont val="Montserrat"/>
        <family val="3"/>
      </rPr>
      <t>W</t>
    </r>
    <r>
      <rPr>
        <sz val="11"/>
        <color theme="1"/>
        <rFont val="Montserrat"/>
        <family val="3"/>
      </rPr>
      <t>-R-R)</t>
    </r>
  </si>
  <si>
    <t>TH-ID</t>
  </si>
  <si>
    <t>Water codes</t>
  </si>
  <si>
    <t>HŽ Cargo d.o.o., Heinzelova 51 10 000 Zagreb</t>
  </si>
  <si>
    <t>HZ Cargo Koprivnica</t>
  </si>
  <si>
    <t>HZ Cargo Osijek</t>
  </si>
  <si>
    <t>HZ Cargo Ploče</t>
  </si>
  <si>
    <t>HZ Cargo Rijeka</t>
  </si>
  <si>
    <t>HZ Cargo Split</t>
  </si>
  <si>
    <t>HZ Cargo Varaždin</t>
  </si>
  <si>
    <t>HZ Cargo Vinkovci</t>
  </si>
  <si>
    <t>HZ Cargo Zagreb</t>
  </si>
  <si>
    <t>Luka Vukovar</t>
  </si>
  <si>
    <t>Port authority Sisak, Rimska ul. 28, 44000, Sisak</t>
  </si>
  <si>
    <t>Luka Sisak</t>
  </si>
  <si>
    <t>TH-14</t>
  </si>
  <si>
    <t>Port authority Slavonski Brod, Rimska ul. 28, 44000, Sisak</t>
  </si>
  <si>
    <t>Slavonski Brod</t>
  </si>
  <si>
    <t xml:space="preserve">Transnational link (TL) Table Definition </t>
  </si>
  <si>
    <t>TL-Number</t>
  </si>
  <si>
    <t>See TL types*</t>
  </si>
  <si>
    <t xml:space="preserve">Company address of transnational link owner. </t>
  </si>
  <si>
    <t>Short name of the TL (location or other relevant name)</t>
  </si>
  <si>
    <t>Voltage</t>
  </si>
  <si>
    <t>Voltage [kV].</t>
  </si>
  <si>
    <t>Gas</t>
  </si>
  <si>
    <t>Pressure</t>
  </si>
  <si>
    <t>[bar]</t>
  </si>
  <si>
    <t>(*) TL types</t>
  </si>
  <si>
    <t>TL</t>
  </si>
  <si>
    <t>Transnational link types</t>
  </si>
  <si>
    <t>Electrical link (EL)</t>
  </si>
  <si>
    <t>Gas link (GL)</t>
  </si>
  <si>
    <t>TL-ID</t>
  </si>
  <si>
    <t>TL-1</t>
  </si>
  <si>
    <t>TS Žerjavinec-HU</t>
  </si>
  <si>
    <t>TL-2</t>
  </si>
  <si>
    <t>TS Žerjavinec-SI</t>
  </si>
  <si>
    <t>TL-3</t>
  </si>
  <si>
    <t>TS Tumbri - SI</t>
  </si>
  <si>
    <t>TL-4</t>
  </si>
  <si>
    <t>TS SISAK - BIH</t>
  </si>
  <si>
    <t>TL-5</t>
  </si>
  <si>
    <t>TS MEĐURIĆ - BIH</t>
  </si>
  <si>
    <t>TL-6</t>
  </si>
  <si>
    <t>TS ĐAKOVO - BIH</t>
  </si>
  <si>
    <t>TL-7</t>
  </si>
  <si>
    <t>Ts Ernestinovo - HU</t>
  </si>
  <si>
    <t>TL-8</t>
  </si>
  <si>
    <t>Ts Ernestinovo - BIH</t>
  </si>
  <si>
    <t>TL-9</t>
  </si>
  <si>
    <t>Ts Ernestinovo - SR</t>
  </si>
  <si>
    <t>TL-10</t>
  </si>
  <si>
    <t>TS Melina - SI</t>
  </si>
  <si>
    <t>TL-11</t>
  </si>
  <si>
    <t>TS PEHLIN - SI</t>
  </si>
  <si>
    <t>TL-12</t>
  </si>
  <si>
    <t>TS Konjsko - BIH</t>
  </si>
  <si>
    <t>TL-13</t>
  </si>
  <si>
    <t>TL-14</t>
  </si>
  <si>
    <t>TS PLAT - BIH</t>
  </si>
  <si>
    <t>TL-15</t>
  </si>
  <si>
    <t>TS BROD 2 - BIH</t>
  </si>
  <si>
    <t>TL-16</t>
  </si>
  <si>
    <t>TS ŽUPANJA - BIH</t>
  </si>
  <si>
    <t>TL-17</t>
  </si>
  <si>
    <t>TS NIJEMCI - SR</t>
  </si>
  <si>
    <t>TL-18</t>
  </si>
  <si>
    <t>TS BELI MANASTIR - SR</t>
  </si>
  <si>
    <t>TL-19</t>
  </si>
  <si>
    <t>TS DONJI MIHOLJAC - HU</t>
  </si>
  <si>
    <t>TL-20</t>
  </si>
  <si>
    <t>TL-21</t>
  </si>
  <si>
    <t>TS GRAČAC - BIH</t>
  </si>
  <si>
    <t>TL-22</t>
  </si>
  <si>
    <t>TS KNIN - BIH</t>
  </si>
  <si>
    <t>TL-23</t>
  </si>
  <si>
    <t>TS VOŠTANE - BIH</t>
  </si>
  <si>
    <t>TL-24</t>
  </si>
  <si>
    <t>TS IMOTSKI - BIH</t>
  </si>
  <si>
    <t>TL-25</t>
  </si>
  <si>
    <t>TS OPUZEN - BIH</t>
  </si>
  <si>
    <t>TL-26</t>
  </si>
  <si>
    <t>TS KOMOLAC - BIH</t>
  </si>
  <si>
    <t>TL-27</t>
  </si>
  <si>
    <t>TS Matulji - SI</t>
  </si>
  <si>
    <t>TL-28</t>
  </si>
  <si>
    <t>kW</t>
  </si>
  <si>
    <t>MWh</t>
  </si>
  <si>
    <t>MWt</t>
  </si>
  <si>
    <t>MWht</t>
  </si>
  <si>
    <t>€ / MWht</t>
  </si>
  <si>
    <t>kWh/h</t>
  </si>
  <si>
    <t>kWh</t>
  </si>
  <si>
    <t>tons</t>
  </si>
  <si>
    <t>€ per ton</t>
  </si>
  <si>
    <t>CP-185</t>
  </si>
  <si>
    <t>KOPRIVNICA PLIN d.o.o. Koprivnica</t>
  </si>
  <si>
    <t>MRS Koprivnica II</t>
  </si>
  <si>
    <t>CP-186</t>
  </si>
  <si>
    <t>MRS Gola</t>
  </si>
  <si>
    <t>CP-187</t>
  </si>
  <si>
    <t>MRS Legrad</t>
  </si>
  <si>
    <t>CP-188</t>
  </si>
  <si>
    <t>MEĐIMURJE - PLIN d.o.o. Čakovec</t>
  </si>
  <si>
    <t>MRS Donje Međimurje</t>
  </si>
  <si>
    <t>CP-189</t>
  </si>
  <si>
    <t>MRS Mursko Središće</t>
  </si>
  <si>
    <t>CP-190</t>
  </si>
  <si>
    <t>MRS Nedelišće</t>
  </si>
  <si>
    <t>CP-191</t>
  </si>
  <si>
    <t>TERMOPLIN d.d. Varaždin</t>
  </si>
  <si>
    <t>MRS Varaždin II</t>
  </si>
  <si>
    <t>CP-192</t>
  </si>
  <si>
    <t>MRS Varaždin I</t>
  </si>
  <si>
    <t>CP-193</t>
  </si>
  <si>
    <t>MRS Jalžabet</t>
  </si>
  <si>
    <t>CP-194</t>
  </si>
  <si>
    <t>MRS Ludbreg</t>
  </si>
  <si>
    <t>CP-195</t>
  </si>
  <si>
    <t>MRS Tuhovec</t>
  </si>
  <si>
    <t>CP-196</t>
  </si>
  <si>
    <t>MRS Novi Marof</t>
  </si>
  <si>
    <t>CP-197</t>
  </si>
  <si>
    <t>IVKOM-PLIN d.o.o. Ivanec</t>
  </si>
  <si>
    <t>MRS Cerje Tužno</t>
  </si>
  <si>
    <t>CP-198</t>
  </si>
  <si>
    <t>MRS Ivanec</t>
  </si>
  <si>
    <t>CP-199</t>
  </si>
  <si>
    <t>MRS Lepoglava</t>
  </si>
  <si>
    <t>CP-200</t>
  </si>
  <si>
    <t>Gradska plinara Bjelovar d.o.o., Bjelovar</t>
  </si>
  <si>
    <t>MRS Rovišće</t>
  </si>
  <si>
    <t>CP-201</t>
  </si>
  <si>
    <t>PLIN VRBOVEC d.o.o. Vrbovec</t>
  </si>
  <si>
    <t>MRS Haganj</t>
  </si>
  <si>
    <t>CP-202</t>
  </si>
  <si>
    <t>MRS Gradec</t>
  </si>
  <si>
    <t>CP-203</t>
  </si>
  <si>
    <t>MRS Vrbovec</t>
  </si>
  <si>
    <t>CP-204</t>
  </si>
  <si>
    <t>MRS Gradečki Pavlovac</t>
  </si>
  <si>
    <t>CP-205</t>
  </si>
  <si>
    <t>PLIN KONJŠČINA d.o.o.  Konjščina</t>
  </si>
  <si>
    <t>MRS Konjščina</t>
  </si>
  <si>
    <t>CP-206</t>
  </si>
  <si>
    <t>RADNIK PLIN d.o.o. Križevci ODS</t>
  </si>
  <si>
    <t>MRS Križevci</t>
  </si>
  <si>
    <t>CP-207</t>
  </si>
  <si>
    <t>MRS Podrute</t>
  </si>
  <si>
    <t>CP-208</t>
  </si>
  <si>
    <t xml:space="preserve">ZAGORSKI METALAC d.o.o. Zabok </t>
  </si>
  <si>
    <t>MRS Bedekovčina</t>
  </si>
  <si>
    <t>CP-209</t>
  </si>
  <si>
    <t>MRS Zabok</t>
  </si>
  <si>
    <t>CP-210</t>
  </si>
  <si>
    <t>MRS Dubrovčan</t>
  </si>
  <si>
    <t>CP-211</t>
  </si>
  <si>
    <t xml:space="preserve">ZELENJAK PLIN d.o.o. Klanjec </t>
  </si>
  <si>
    <t>MRS Tuheljske Toplice</t>
  </si>
  <si>
    <t>CP-212</t>
  </si>
  <si>
    <t>MRS Klanjec</t>
  </si>
  <si>
    <t>CP-213</t>
  </si>
  <si>
    <t>MRS Kumrovec</t>
  </si>
  <si>
    <t>CP-214</t>
  </si>
  <si>
    <t>MRS Jakovlje</t>
  </si>
  <si>
    <t>CP-215</t>
  </si>
  <si>
    <t>GRADSKA PLINARA ZAGREB d.o.o. Zagreb</t>
  </si>
  <si>
    <t>MRS Zaprešić</t>
  </si>
  <si>
    <t>CP-216</t>
  </si>
  <si>
    <t>MRS Zagreb zapad</t>
  </si>
  <si>
    <t>CP-217</t>
  </si>
  <si>
    <t>MRS Zagreb istok</t>
  </si>
  <si>
    <t>CP-218</t>
  </si>
  <si>
    <t>MRS Ivanja Reka</t>
  </si>
  <si>
    <t>CP-219</t>
  </si>
  <si>
    <t>DUKOM PLIN d.o.o. Dugo Selo</t>
  </si>
  <si>
    <t>MRS Dugo Selo</t>
  </si>
  <si>
    <t>CP-220</t>
  </si>
  <si>
    <t>MRS Zagreb jug</t>
  </si>
  <si>
    <t>CP-221</t>
  </si>
  <si>
    <t>IVAPLIN d.o.o. Ivanić Grad</t>
  </si>
  <si>
    <t>MRS Kloštar Ivanić</t>
  </si>
  <si>
    <t>CP-222</t>
  </si>
  <si>
    <t>MRS Graberje</t>
  </si>
  <si>
    <t>CP-223</t>
  </si>
  <si>
    <t>MRS Novoselec</t>
  </si>
  <si>
    <t>CP-224</t>
  </si>
  <si>
    <t>MOSLAVINA PLIN d.o.o.  Kutina</t>
  </si>
  <si>
    <t>MRS Popovača</t>
  </si>
  <si>
    <t>CP-225</t>
  </si>
  <si>
    <t>MRS Lipovica</t>
  </si>
  <si>
    <t>CP-226</t>
  </si>
  <si>
    <t>MONTCOGIM - PLINARA d.o.o. Sv. Nedelja</t>
  </si>
  <si>
    <t>MRS Čabdin</t>
  </si>
  <si>
    <t>CP-227</t>
  </si>
  <si>
    <t>MRS Karlovac</t>
  </si>
  <si>
    <t>CP-228</t>
  </si>
  <si>
    <t>MRS Ogulin</t>
  </si>
  <si>
    <t>CP-229</t>
  </si>
  <si>
    <t>ENERGO d.o.o. Rijeka</t>
  </si>
  <si>
    <t>MRS Rijeka istok</t>
  </si>
  <si>
    <t>CP-230</t>
  </si>
  <si>
    <t>MRS Rijeka zapad</t>
  </si>
  <si>
    <t>CP-231</t>
  </si>
  <si>
    <t>PLINARA d.o.o.  Pula</t>
  </si>
  <si>
    <t>MRS Kršan</t>
  </si>
  <si>
    <t>CP-232</t>
  </si>
  <si>
    <t>MRS Labin</t>
  </si>
  <si>
    <t>CP-233</t>
  </si>
  <si>
    <t>MRS Pula</t>
  </si>
  <si>
    <t>CP-234</t>
  </si>
  <si>
    <t>MRS Rovinj</t>
  </si>
  <si>
    <t>CP-235</t>
  </si>
  <si>
    <t>MRS Poreč</t>
  </si>
  <si>
    <t>CP-236</t>
  </si>
  <si>
    <t>MRS Umag</t>
  </si>
  <si>
    <t>CP-237</t>
  </si>
  <si>
    <t>EVN Croatia Plin d.o.o., Zagreb</t>
  </si>
  <si>
    <t>MRS Gospić</t>
  </si>
  <si>
    <t>CP-238</t>
  </si>
  <si>
    <t>MRS Zadar</t>
  </si>
  <si>
    <t>CP-239</t>
  </si>
  <si>
    <t>MRS Benkovac</t>
  </si>
  <si>
    <t>CP-240</t>
  </si>
  <si>
    <t>MRS Biograd</t>
  </si>
  <si>
    <t>CP-241</t>
  </si>
  <si>
    <t>MRS Knin</t>
  </si>
  <si>
    <t>CP-242</t>
  </si>
  <si>
    <t>MRS Drniš</t>
  </si>
  <si>
    <t>CP-243</t>
  </si>
  <si>
    <t>MRS Šibenik</t>
  </si>
  <si>
    <t>CP-244</t>
  </si>
  <si>
    <t>MRS Split</t>
  </si>
  <si>
    <t>CP-245</t>
  </si>
  <si>
    <t>PLIN d.o.o. Garešnica</t>
  </si>
  <si>
    <t>MRS Garešnica</t>
  </si>
  <si>
    <t>CP-246</t>
  </si>
  <si>
    <t>HEP - PLIN d.o.o. Osijek</t>
  </si>
  <si>
    <t>MRS Mece</t>
  </si>
  <si>
    <t>CP-247</t>
  </si>
  <si>
    <t>MRS Osijek I</t>
  </si>
  <si>
    <t>CP-248</t>
  </si>
  <si>
    <t>MRS Osijek III</t>
  </si>
  <si>
    <t>CP-249</t>
  </si>
  <si>
    <t>MRS Beli Manastir</t>
  </si>
  <si>
    <t>CP-250</t>
  </si>
  <si>
    <t>MRS Marijanci</t>
  </si>
  <si>
    <t>CP-251</t>
  </si>
  <si>
    <t>MRS Bizovac</t>
  </si>
  <si>
    <t>CP-252</t>
  </si>
  <si>
    <t>MRS Donji Miholjac</t>
  </si>
  <si>
    <t>CP-253</t>
  </si>
  <si>
    <t>MRS Viljevo</t>
  </si>
  <si>
    <t>CP-254</t>
  </si>
  <si>
    <t>MRS Sladojevci</t>
  </si>
  <si>
    <t>CP-255</t>
  </si>
  <si>
    <t>MRS Suhopolje</t>
  </si>
  <si>
    <t>CP-256</t>
  </si>
  <si>
    <t>MRS Magadenovac</t>
  </si>
  <si>
    <t>CP-257</t>
  </si>
  <si>
    <t>MRS Vukovar</t>
  </si>
  <si>
    <t>CP-258</t>
  </si>
  <si>
    <t>PLINARA ISTOČNE SLAVONIJE d.o.o. Vinkovci</t>
  </si>
  <si>
    <t>MRS Negoslavci</t>
  </si>
  <si>
    <t>CP-259</t>
  </si>
  <si>
    <t>MRS Vinkovci</t>
  </si>
  <si>
    <t>CP-260</t>
  </si>
  <si>
    <t>MRS Ivankovo</t>
  </si>
  <si>
    <t>CP-261</t>
  </si>
  <si>
    <t>MRS Đakovo</t>
  </si>
  <si>
    <t>CP-262</t>
  </si>
  <si>
    <t>MRS Strizivojna</t>
  </si>
  <si>
    <t>CP-263</t>
  </si>
  <si>
    <t>PLIN-PROJEKT d.o.o. Nova Gradiška</t>
  </si>
  <si>
    <t>MRS Donji Andrijevci</t>
  </si>
  <si>
    <t>CP-264</t>
  </si>
  <si>
    <t>BROD - PLIN d.o.o. Slavonski Brod</t>
  </si>
  <si>
    <t>MRS Slavonski brod</t>
  </si>
  <si>
    <t>CP-265</t>
  </si>
  <si>
    <t>MRS Nova Kapela</t>
  </si>
  <si>
    <t>CP-266</t>
  </si>
  <si>
    <t>MRS Našice Grad</t>
  </si>
  <si>
    <t>CP-267</t>
  </si>
  <si>
    <t>MRS Đurđenovac</t>
  </si>
  <si>
    <t>CP-268</t>
  </si>
  <si>
    <t>MRS Feričanci</t>
  </si>
  <si>
    <t>CP-269</t>
  </si>
  <si>
    <t>PAPUK PLIN d.o.o.  Orahovica</t>
  </si>
  <si>
    <t>MRS Orahovica</t>
  </si>
  <si>
    <t>CP-270</t>
  </si>
  <si>
    <t>MRS Čačinci</t>
  </si>
  <si>
    <t>CP-271</t>
  </si>
  <si>
    <t>MRS Bokšić</t>
  </si>
  <si>
    <t>CP-272</t>
  </si>
  <si>
    <t>MRS Koška</t>
  </si>
  <si>
    <t>CP-273</t>
  </si>
  <si>
    <t>MRS Županja</t>
  </si>
  <si>
    <t>CP-274</t>
  </si>
  <si>
    <t>MRS Požega</t>
  </si>
  <si>
    <t>CP-275</t>
  </si>
  <si>
    <t>MRS Ferovac</t>
  </si>
  <si>
    <t>CP-276</t>
  </si>
  <si>
    <t>MRS Nova Gradiška</t>
  </si>
  <si>
    <t>CP-277</t>
  </si>
  <si>
    <t>MRS Virovitica</t>
  </si>
  <si>
    <t>CP-278</t>
  </si>
  <si>
    <t>PLINKOM d.o.o. Pitomača</t>
  </si>
  <si>
    <t>MRS Pitomača</t>
  </si>
  <si>
    <t>CP-279</t>
  </si>
  <si>
    <t>MRS Đolta</t>
  </si>
  <si>
    <t>CP-280</t>
  </si>
  <si>
    <t>PAKRAC-PLIN d.o.o. Pakrac</t>
  </si>
  <si>
    <t>MRS Pakrac I</t>
  </si>
  <si>
    <t>CP-281</t>
  </si>
  <si>
    <t>MRS Dobrovac</t>
  </si>
  <si>
    <t>CP-282</t>
  </si>
  <si>
    <t>MRS Brezine</t>
  </si>
  <si>
    <t>CP-283</t>
  </si>
  <si>
    <t>MRS Gaj</t>
  </si>
  <si>
    <t>CP-284</t>
  </si>
  <si>
    <t>MRS Badljevina</t>
  </si>
  <si>
    <t>CP-285</t>
  </si>
  <si>
    <t>MRS Sirač</t>
  </si>
  <si>
    <t>CP-286</t>
  </si>
  <si>
    <t>MRS Kukunjevac</t>
  </si>
  <si>
    <t>CP-287</t>
  </si>
  <si>
    <t>MRS Lipovljani</t>
  </si>
  <si>
    <t>CP-288</t>
  </si>
  <si>
    <t>MRS Banova Jaruga</t>
  </si>
  <si>
    <t>CP-289</t>
  </si>
  <si>
    <t>MRS Kutina II</t>
  </si>
  <si>
    <t>CP-290</t>
  </si>
  <si>
    <t>MRS Kutina I</t>
  </si>
  <si>
    <t>CP-291</t>
  </si>
  <si>
    <t>MRS Sisak</t>
  </si>
  <si>
    <t>CP-292</t>
  </si>
  <si>
    <t>MRS Daruvar</t>
  </si>
  <si>
    <t>CP-293</t>
  </si>
  <si>
    <t>MRS Doljani</t>
  </si>
  <si>
    <t>CP-294</t>
  </si>
  <si>
    <t>MRS Končanica</t>
  </si>
  <si>
    <t>CP-295</t>
  </si>
  <si>
    <t>MRS Grubišno Polje</t>
  </si>
  <si>
    <t>CP-296</t>
  </si>
  <si>
    <t>MRS Veliki Grđevac</t>
  </si>
  <si>
    <t>CP-297</t>
  </si>
  <si>
    <t>MRS Nova Rača</t>
  </si>
  <si>
    <t>CP-298</t>
  </si>
  <si>
    <t>MRS Narta</t>
  </si>
  <si>
    <t>CP-299</t>
  </si>
  <si>
    <t>MRS Bjelovar</t>
  </si>
  <si>
    <t>CP-300</t>
  </si>
  <si>
    <t>ČAPLIN d.o.o. Čazma</t>
  </si>
  <si>
    <t>MRS Veliko Trojstvo</t>
  </si>
  <si>
    <t>CP-301</t>
  </si>
  <si>
    <t>KOMUNALIJE - PLIN d.o.o. Đurđevac</t>
  </si>
  <si>
    <t>MRS Čepelovac</t>
  </si>
  <si>
    <t>CP-302</t>
  </si>
  <si>
    <t>MRS Kloštar Podravski</t>
  </si>
  <si>
    <t>CP-303</t>
  </si>
  <si>
    <t>MRS Ferdinandovac</t>
  </si>
  <si>
    <t>CP-304</t>
  </si>
  <si>
    <t>MRS Kalinovac</t>
  </si>
  <si>
    <t>CP-305</t>
  </si>
  <si>
    <t>MRS Suha Žbuka</t>
  </si>
  <si>
    <t>CP-306</t>
  </si>
  <si>
    <t>MRS Đurđevac</t>
  </si>
  <si>
    <t>CP-307</t>
  </si>
  <si>
    <t>MRS Virje</t>
  </si>
  <si>
    <t>CP-308</t>
  </si>
  <si>
    <t>MRS Hampovica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</si>
</sst>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25" x14ac:knownFonts="1">
    <font>
      <sz val="11"/>
      <color theme="1"/>
      <name val="Calibri"/>
      <family val="2"/>
      <scheme val="minor"/>
    </font>
    <font>
      <sz val="28"/>
      <color theme="1"/>
      <name val="Montserrat"/>
      <family val="3"/>
    </font>
    <font>
      <sz val="11"/>
      <color rgb="FF5A5A5A"/>
      <name val="Montserrat"/>
      <family val="3"/>
    </font>
    <font>
      <sz val="11"/>
      <color theme="1"/>
      <name val="Montserrat"/>
      <family val="3"/>
    </font>
    <font>
      <b/>
      <sz val="11"/>
      <color theme="1"/>
      <name val="Montserrat"/>
      <family val="3"/>
    </font>
    <font>
      <sz val="11"/>
      <color rgb="FF000000"/>
      <name val="Montserrat"/>
      <family val="3"/>
    </font>
    <font>
      <vertAlign val="subscript"/>
      <sz val="11"/>
      <color theme="1"/>
      <name val="Montserrat"/>
      <family val="3"/>
    </font>
    <font>
      <vertAlign val="superscript"/>
      <sz val="11"/>
      <color theme="1"/>
      <name val="Montserrat"/>
      <family val="3"/>
    </font>
    <font>
      <b/>
      <sz val="11"/>
      <color rgb="FF000000"/>
      <name val="Montserrat"/>
      <family val="3"/>
    </font>
    <font>
      <sz val="8"/>
      <name val="Calibri"/>
      <family val="2"/>
      <scheme val="minor"/>
    </font>
    <font>
      <u/>
      <sz val="9"/>
      <color rgb="FF4285F4"/>
      <name val="Roboto"/>
    </font>
    <font>
      <sz val="9"/>
      <color rgb="FF000000"/>
      <name val="Roboto"/>
    </font>
    <font>
      <sz val="9"/>
      <color rgb="FF999999"/>
      <name val="Roboto"/>
    </font>
    <font>
      <sz val="11"/>
      <color theme="1"/>
      <name val="Montserrat"/>
      <family val="3"/>
    </font>
    <font>
      <strike/>
      <sz val="11"/>
      <color rgb="FFFF0000"/>
      <name val="Montserrat"/>
      <family val="3"/>
    </font>
    <font>
      <sz val="11"/>
      <color rgb="FFFF0000"/>
      <name val="Montserrat"/>
      <family val="3"/>
    </font>
    <font>
      <sz val="11"/>
      <color rgb="FFFF0000"/>
      <name val="Calibri"/>
      <family val="2"/>
    </font>
    <font>
      <vertAlign val="subscript"/>
      <sz val="11"/>
      <color rgb="FFFF0000"/>
      <name val="Montserrat"/>
      <family val="3"/>
    </font>
    <font>
      <strike/>
      <vertAlign val="superscript"/>
      <sz val="11"/>
      <color rgb="FFFF0000"/>
      <name val="Montserrat"/>
      <family val="3"/>
    </font>
    <font>
      <b/>
      <sz val="11"/>
      <color rgb="FFFF0000"/>
      <name val="Montserrat"/>
      <family val="3"/>
    </font>
    <font>
      <b/>
      <strike/>
      <sz val="11"/>
      <color rgb="FFFF0000"/>
      <name val="Calibri Light"/>
      <family val="2"/>
    </font>
    <font>
      <strike/>
      <sz val="11"/>
      <color rgb="FFFF0000"/>
      <name val="Calibri Light"/>
      <family val="2"/>
    </font>
    <font>
      <sz val="11"/>
      <color rgb="FF444444"/>
      <name val="Calibri"/>
      <family val="2"/>
      <charset val="1"/>
    </font>
    <font>
      <sz val="11"/>
      <color theme="1"/>
      <name val="Montserrat"/>
    </font>
    <font>
      <b/>
      <sz val="11"/>
      <color theme="1"/>
      <name val="Montserrat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3B3B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/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/>
    <xf numFmtId="0" fontId="3" fillId="0" borderId="9" xfId="0" applyFont="1" applyBorder="1" applyAlignment="1">
      <alignment wrapText="1"/>
    </xf>
    <xf numFmtId="0" fontId="3" fillId="0" borderId="9" xfId="0" applyFont="1" applyBorder="1"/>
    <xf numFmtId="0" fontId="3" fillId="0" borderId="0" xfId="0" applyFont="1" applyAlignment="1">
      <alignment wrapText="1"/>
    </xf>
    <xf numFmtId="0" fontId="4" fillId="3" borderId="10" xfId="0" applyFont="1" applyFill="1" applyBorder="1" applyAlignment="1">
      <alignment wrapText="1"/>
    </xf>
    <xf numFmtId="0" fontId="3" fillId="4" borderId="11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wrapText="1"/>
    </xf>
    <xf numFmtId="0" fontId="3" fillId="4" borderId="13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wrapText="1"/>
    </xf>
    <xf numFmtId="0" fontId="4" fillId="3" borderId="17" xfId="0" applyFont="1" applyFill="1" applyBorder="1"/>
    <xf numFmtId="0" fontId="4" fillId="3" borderId="18" xfId="0" applyFont="1" applyFill="1" applyBorder="1" applyAlignment="1">
      <alignment wrapText="1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 wrapText="1"/>
    </xf>
    <xf numFmtId="0" fontId="4" fillId="5" borderId="9" xfId="0" applyFont="1" applyFill="1" applyBorder="1" applyAlignment="1">
      <alignment horizontal="justify" vertical="center" wrapText="1"/>
    </xf>
    <xf numFmtId="0" fontId="8" fillId="5" borderId="9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4" fillId="6" borderId="9" xfId="0" applyFont="1" applyFill="1" applyBorder="1" applyAlignment="1">
      <alignment horizontal="center" vertical="center" textRotation="90"/>
    </xf>
    <xf numFmtId="0" fontId="4" fillId="6" borderId="9" xfId="0" applyFont="1" applyFill="1" applyBorder="1" applyAlignment="1">
      <alignment horizontal="center" vertical="center" textRotation="90" wrapText="1"/>
    </xf>
    <xf numFmtId="0" fontId="3" fillId="0" borderId="12" xfId="0" applyFont="1" applyBorder="1" applyAlignment="1">
      <alignment vertical="center" wrapText="1"/>
    </xf>
    <xf numFmtId="0" fontId="3" fillId="4" borderId="12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4" borderId="20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center" textRotation="90"/>
    </xf>
    <xf numFmtId="0" fontId="3" fillId="0" borderId="17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3" fillId="4" borderId="16" xfId="0" applyFont="1" applyFill="1" applyBorder="1" applyAlignment="1">
      <alignment vertical="center"/>
    </xf>
    <xf numFmtId="0" fontId="3" fillId="0" borderId="18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3" fillId="4" borderId="28" xfId="0" applyFont="1" applyFill="1" applyBorder="1" applyAlignment="1">
      <alignment vertical="center"/>
    </xf>
    <xf numFmtId="0" fontId="3" fillId="4" borderId="29" xfId="0" applyFont="1" applyFill="1" applyBorder="1" applyAlignment="1">
      <alignment vertical="center"/>
    </xf>
    <xf numFmtId="0" fontId="4" fillId="0" borderId="0" xfId="0" applyFont="1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right" wrapText="1"/>
    </xf>
    <xf numFmtId="0" fontId="3" fillId="2" borderId="0" xfId="0" applyFont="1" applyFill="1" applyAlignment="1">
      <alignment wrapText="1"/>
    </xf>
    <xf numFmtId="0" fontId="10" fillId="0" borderId="0" xfId="0" applyFont="1"/>
    <xf numFmtId="0" fontId="11" fillId="0" borderId="0" xfId="0" applyFont="1" applyAlignment="1">
      <alignment horizontal="left" vertical="center" wrapText="1" indent="1"/>
    </xf>
    <xf numFmtId="0" fontId="12" fillId="0" borderId="0" xfId="0" applyFont="1"/>
    <xf numFmtId="0" fontId="3" fillId="4" borderId="22" xfId="0" applyFont="1" applyFill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0" fillId="7" borderId="0" xfId="0" applyFill="1"/>
    <xf numFmtId="0" fontId="3" fillId="7" borderId="0" xfId="0" applyFont="1" applyFill="1"/>
    <xf numFmtId="0" fontId="14" fillId="4" borderId="13" xfId="0" applyFont="1" applyFill="1" applyBorder="1" applyAlignment="1">
      <alignment horizontal="left" vertical="center"/>
    </xf>
    <xf numFmtId="0" fontId="14" fillId="4" borderId="14" xfId="0" applyFont="1" applyFill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0" fontId="15" fillId="4" borderId="13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wrapText="1"/>
    </xf>
    <xf numFmtId="0" fontId="14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wrapText="1"/>
    </xf>
    <xf numFmtId="0" fontId="14" fillId="4" borderId="19" xfId="0" applyFont="1" applyFill="1" applyBorder="1" applyAlignment="1">
      <alignment horizontal="left" vertical="center"/>
    </xf>
    <xf numFmtId="0" fontId="14" fillId="4" borderId="20" xfId="0" applyFont="1" applyFill="1" applyBorder="1" applyAlignment="1">
      <alignment vertical="center" wrapText="1"/>
    </xf>
    <xf numFmtId="0" fontId="15" fillId="0" borderId="35" xfId="0" applyFont="1" applyBorder="1" applyAlignment="1">
      <alignment horizontal="left" vertical="center"/>
    </xf>
    <xf numFmtId="0" fontId="15" fillId="0" borderId="36" xfId="0" applyFont="1" applyBorder="1" applyAlignment="1">
      <alignment vertical="center" wrapText="1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vertical="center" wrapText="1"/>
    </xf>
    <xf numFmtId="0" fontId="19" fillId="0" borderId="9" xfId="0" applyFont="1" applyBorder="1" applyAlignment="1">
      <alignment horizontal="center" vertical="center" textRotation="90" wrapText="1"/>
    </xf>
    <xf numFmtId="0" fontId="15" fillId="0" borderId="37" xfId="0" applyFont="1" applyBorder="1" applyAlignment="1">
      <alignment horizontal="left" vertical="center"/>
    </xf>
    <xf numFmtId="0" fontId="15" fillId="0" borderId="38" xfId="0" applyFont="1" applyBorder="1" applyAlignment="1">
      <alignment vertical="center" wrapText="1"/>
    </xf>
    <xf numFmtId="0" fontId="15" fillId="4" borderId="12" xfId="0" applyFont="1" applyFill="1" applyBorder="1" applyAlignment="1">
      <alignment vertical="center" wrapText="1"/>
    </xf>
    <xf numFmtId="0" fontId="3" fillId="7" borderId="0" xfId="0" applyFont="1" applyFill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4" fillId="4" borderId="15" xfId="0" applyFont="1" applyFill="1" applyBorder="1" applyAlignment="1">
      <alignment horizontal="left" vertical="center"/>
    </xf>
    <xf numFmtId="0" fontId="14" fillId="4" borderId="16" xfId="0" applyFont="1" applyFill="1" applyBorder="1" applyAlignment="1">
      <alignment vertical="center" wrapText="1"/>
    </xf>
    <xf numFmtId="0" fontId="15" fillId="4" borderId="31" xfId="0" applyFont="1" applyFill="1" applyBorder="1" applyAlignment="1">
      <alignment horizontal="left" vertical="center"/>
    </xf>
    <xf numFmtId="0" fontId="15" fillId="4" borderId="32" xfId="0" applyFont="1" applyFill="1" applyBorder="1" applyAlignment="1">
      <alignment vertical="center" wrapText="1"/>
    </xf>
    <xf numFmtId="0" fontId="19" fillId="6" borderId="9" xfId="0" applyFont="1" applyFill="1" applyBorder="1" applyAlignment="1">
      <alignment horizontal="center" vertical="center" textRotation="90" wrapText="1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wrapText="1"/>
    </xf>
    <xf numFmtId="0" fontId="14" fillId="4" borderId="22" xfId="0" applyFont="1" applyFill="1" applyBorder="1" applyAlignment="1">
      <alignment horizontal="center" vertical="center" textRotation="90" wrapText="1"/>
    </xf>
    <xf numFmtId="0" fontId="14" fillId="4" borderId="11" xfId="0" applyFont="1" applyFill="1" applyBorder="1" applyAlignment="1">
      <alignment horizontal="left" vertical="center"/>
    </xf>
    <xf numFmtId="0" fontId="14" fillId="4" borderId="12" xfId="0" applyFont="1" applyFill="1" applyBorder="1" applyAlignment="1">
      <alignment vertical="center" wrapText="1"/>
    </xf>
    <xf numFmtId="0" fontId="20" fillId="0" borderId="21" xfId="0" applyFont="1" applyBorder="1" applyAlignment="1">
      <alignment horizontal="center" vertical="center" wrapText="1"/>
    </xf>
    <xf numFmtId="0" fontId="21" fillId="0" borderId="17" xfId="0" applyFont="1" applyBorder="1"/>
    <xf numFmtId="0" fontId="21" fillId="0" borderId="18" xfId="0" applyFont="1" applyBorder="1"/>
    <xf numFmtId="0" fontId="14" fillId="0" borderId="21" xfId="0" applyFont="1" applyBorder="1" applyAlignment="1">
      <alignment horizontal="center" vertical="center" textRotation="90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vertical="center" wrapText="1"/>
    </xf>
    <xf numFmtId="0" fontId="4" fillId="6" borderId="26" xfId="0" applyFont="1" applyFill="1" applyBorder="1" applyAlignment="1">
      <alignment vertical="center"/>
    </xf>
    <xf numFmtId="0" fontId="4" fillId="6" borderId="30" xfId="0" applyFont="1" applyFill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6" borderId="9" xfId="0" applyFont="1" applyFill="1" applyBorder="1"/>
    <xf numFmtId="0" fontId="23" fillId="0" borderId="0" xfId="0" applyFont="1" applyAlignment="1">
      <alignment horizontal="center" vertical="center"/>
    </xf>
    <xf numFmtId="0" fontId="24" fillId="6" borderId="9" xfId="0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5" fillId="0" borderId="9" xfId="0" applyFont="1" applyBorder="1"/>
    <xf numFmtId="0" fontId="13" fillId="0" borderId="9" xfId="0" applyFont="1" applyBorder="1"/>
    <xf numFmtId="0" fontId="13" fillId="2" borderId="9" xfId="0" applyFont="1" applyFill="1" applyBorder="1"/>
    <xf numFmtId="0" fontId="13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164" fontId="3" fillId="0" borderId="9" xfId="0" applyNumberFormat="1" applyFont="1" applyBorder="1"/>
    <xf numFmtId="4" fontId="3" fillId="0" borderId="9" xfId="0" applyNumberFormat="1" applyFont="1" applyBorder="1"/>
    <xf numFmtId="3" fontId="3" fillId="0" borderId="9" xfId="0" applyNumberFormat="1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22" fillId="0" borderId="9" xfId="0" applyFont="1" applyBorder="1"/>
    <xf numFmtId="0" fontId="3" fillId="4" borderId="22" xfId="0" applyFont="1" applyFill="1" applyBorder="1" applyAlignment="1">
      <alignment horizontal="center" vertical="center" textRotation="90" wrapText="1"/>
    </xf>
    <xf numFmtId="0" fontId="3" fillId="4" borderId="23" xfId="0" applyFont="1" applyFill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center" textRotation="90" wrapText="1"/>
    </xf>
    <xf numFmtId="0" fontId="3" fillId="0" borderId="24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textRotation="90"/>
    </xf>
    <xf numFmtId="0" fontId="3" fillId="0" borderId="23" xfId="0" applyFont="1" applyBorder="1" applyAlignment="1">
      <alignment horizontal="center" vertical="center" textRotation="90"/>
    </xf>
    <xf numFmtId="0" fontId="3" fillId="0" borderId="24" xfId="0" applyFont="1" applyBorder="1" applyAlignment="1">
      <alignment horizontal="center" vertical="center" textRotation="90"/>
    </xf>
    <xf numFmtId="0" fontId="3" fillId="4" borderId="24" xfId="0" applyFont="1" applyFill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4" fillId="6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4" borderId="6" xfId="0" applyFont="1" applyFill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2</xdr:row>
      <xdr:rowOff>38101</xdr:rowOff>
    </xdr:from>
    <xdr:to>
      <xdr:col>9</xdr:col>
      <xdr:colOff>411480</xdr:colOff>
      <xdr:row>4</xdr:row>
      <xdr:rowOff>146859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899962-57E7-4C79-A3D9-BE3252794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350521"/>
          <a:ext cx="5219700" cy="47451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ko Ban" id="{BA11650A-0EF5-49B3-B3E5-EE2EC52F38A6}" userId="S::marko@sdewes.onmicrosoft.com::352e848b-19d3-4571-ada2-a3d5a797819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" dT="2022-02-23T10:29:46.15" personId="{BA11650A-0EF5-49B3-B3E5-EE2EC52F38A6}" id="{9435BACA-861D-4EF3-8C67-9D4B1DCBAC40}">
    <text>https://mingor.gov.hr/UserDocsImages/Okoli%C5%A1na%20dozvola/OUZO-postoje%C4%87e/Zahtjev_za_izmjenom_rjesenja_o_objedinjemim_uvjetima_zastite_okolisa_(Belisce).pdf
7,8 + 94*2 + 14,5*2 MWt</text>
  </threadedComment>
  <threadedComment ref="E6" dT="2022-02-23T10:18:24.26" personId="{BA11650A-0EF5-49B3-B3E5-EE2EC52F38A6}" id="{4F861B3F-52C9-4A6C-ADAF-6806760566F6}">
    <text xml:space="preserve">https://mingor.gov.hr/UserDocsImages/Okoli%C5%A1na%20dozvola/OUZO-postoje%C4%87e/tehnicko-tehnolosko_rjesenje_(VIRO).pdf
2 boilers 46.6 MWt </text>
  </threadedComment>
  <threadedComment ref="E8" dT="2022-02-23T10:22:20.65" personId="{BA11650A-0EF5-49B3-B3E5-EE2EC52F38A6}" id="{58F1D175-13EA-4824-8258-76EFF043832C}">
    <text>https://mingor.gov.hr/UserDocsImages/Okoli%C5%A1na%20dozvola/OUZO-postoje%C4%87e/Tehnicko-tehnolosko_rjesenje_(Tvornica_secera_Osijek).pdf
2 x 19.5 + 48 + 41,1
coal + havy oil
87,5% goes to heat</text>
  </threadedComment>
  <threadedComment ref="E10" dT="2022-02-23T10:14:42.16" personId="{BA11650A-0EF5-49B3-B3E5-EE2EC52F38A6}" id="{C72E6B9B-A1CA-47FD-B6D0-2F26B5561000}">
    <text>https://mingor.gov.hr/UserDocsImages/Rizi%C4%8Dna%20postrojenja/Izvje%C5%A1%C4%87a%20o%20sigurnosti-u%20tijeku/16.11.2018._-_Izvjesce_o_sigurnosti_(Petrokemija).pdf
boiler power 3 x 114 MWt - electricity</text>
  </threadedComment>
  <threadedComment ref="I10" dT="2022-02-28T08:27:42.85" personId="{BA11650A-0EF5-49B3-B3E5-EE2EC52F38A6}" id="{061BBB2F-6978-4DAA-A51C-23E970656D68}">
    <text>https://petrokemija.hr/Portals/0/Dokumenti_Kompanija/Financije/NefinancijskoIzvjesce2019.pdf?ver=2020-06-30-142625-920</text>
  </threadedComment>
  <threadedComment ref="E11" dT="2022-02-23T10:27:02.91" personId="{BA11650A-0EF5-49B3-B3E5-EE2EC52F38A6}" id="{A1C976D6-579B-47AA-AE33-5C1D56C8E7C6}">
    <text xml:space="preserve">https://repozitorij.etfos.hr/islandora/object/etfos%3A982/datastream/PDF/view
2 x 44 MW </text>
  </threadedComment>
  <threadedComment ref="I12" dT="2022-02-28T16:45:08.77" personId="{BA11650A-0EF5-49B3-B3E5-EE2EC52F38A6}" id="{EA837F8C-4336-4B41-B8CD-5BE9995F984B}">
    <text>Data from 2014. Take with care :)
https://www.hera.hr/hr/docs/HERA_izvjesce_2014.pdf
~1.5% of total NG supplied to industry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59CC6-6087-4CDD-81C4-95496151E151}">
  <dimension ref="B1:J42"/>
  <sheetViews>
    <sheetView showGridLines="0" zoomScaleNormal="100" workbookViewId="0"/>
  </sheetViews>
  <sheetFormatPr defaultColWidth="9.140625" defaultRowHeight="15" x14ac:dyDescent="0.25"/>
  <cols>
    <col min="1" max="1" width="3" customWidth="1"/>
    <col min="10" max="10" width="8.85546875" customWidth="1"/>
    <col min="11" max="11" width="8.7109375" customWidth="1"/>
  </cols>
  <sheetData>
    <row r="1" spans="2:10" ht="10.15" customHeight="1" thickBot="1" x14ac:dyDescent="0.3"/>
    <row r="2" spans="2:10" x14ac:dyDescent="0.25">
      <c r="B2" s="1"/>
      <c r="C2" s="2"/>
      <c r="D2" s="2"/>
      <c r="E2" s="2"/>
      <c r="F2" s="2"/>
      <c r="G2" s="2"/>
      <c r="H2" s="2"/>
      <c r="I2" s="2"/>
      <c r="J2" s="3"/>
    </row>
    <row r="3" spans="2:10" x14ac:dyDescent="0.25">
      <c r="B3" s="4"/>
      <c r="J3" s="5"/>
    </row>
    <row r="4" spans="2:10" x14ac:dyDescent="0.25">
      <c r="B4" s="4"/>
      <c r="J4" s="5"/>
    </row>
    <row r="5" spans="2:10" x14ac:dyDescent="0.25">
      <c r="B5" s="4"/>
      <c r="J5" s="5"/>
    </row>
    <row r="6" spans="2:10" x14ac:dyDescent="0.25">
      <c r="B6" s="4"/>
      <c r="J6" s="5"/>
    </row>
    <row r="7" spans="2:10" x14ac:dyDescent="0.25">
      <c r="B7" s="4"/>
      <c r="J7" s="5"/>
    </row>
    <row r="8" spans="2:10" x14ac:dyDescent="0.25">
      <c r="B8" s="4"/>
      <c r="J8" s="5"/>
    </row>
    <row r="9" spans="2:10" x14ac:dyDescent="0.25">
      <c r="B9" s="4"/>
      <c r="J9" s="5"/>
    </row>
    <row r="10" spans="2:10" ht="42" x14ac:dyDescent="0.25">
      <c r="B10" s="10" t="s">
        <v>0</v>
      </c>
      <c r="J10" s="5"/>
    </row>
    <row r="11" spans="2:10" x14ac:dyDescent="0.25">
      <c r="B11" s="4"/>
      <c r="J11" s="5"/>
    </row>
    <row r="12" spans="2:10" ht="18" x14ac:dyDescent="0.25">
      <c r="B12" s="11" t="s">
        <v>1</v>
      </c>
      <c r="J12" s="5"/>
    </row>
    <row r="13" spans="2:10" ht="18" x14ac:dyDescent="0.25">
      <c r="B13" s="11" t="s">
        <v>2</v>
      </c>
      <c r="J13" s="5"/>
    </row>
    <row r="14" spans="2:10" ht="18" x14ac:dyDescent="0.25">
      <c r="B14" s="11" t="s">
        <v>3</v>
      </c>
      <c r="J14" s="5"/>
    </row>
    <row r="15" spans="2:10" x14ac:dyDescent="0.25">
      <c r="B15" s="4"/>
      <c r="J15" s="5"/>
    </row>
    <row r="16" spans="2:10" x14ac:dyDescent="0.25">
      <c r="B16" s="4"/>
      <c r="J16" s="5"/>
    </row>
    <row r="17" spans="2:10" x14ac:dyDescent="0.25">
      <c r="B17" s="4"/>
      <c r="J17" s="5"/>
    </row>
    <row r="18" spans="2:10" x14ac:dyDescent="0.25">
      <c r="B18" s="4"/>
      <c r="J18" s="5"/>
    </row>
    <row r="19" spans="2:10" x14ac:dyDescent="0.25">
      <c r="B19" s="4"/>
      <c r="J19" s="5"/>
    </row>
    <row r="20" spans="2:10" x14ac:dyDescent="0.25">
      <c r="B20" s="4"/>
      <c r="J20" s="5"/>
    </row>
    <row r="21" spans="2:10" x14ac:dyDescent="0.25">
      <c r="B21" s="4"/>
      <c r="J21" s="5"/>
    </row>
    <row r="22" spans="2:10" ht="42" x14ac:dyDescent="0.25">
      <c r="B22" s="10" t="s">
        <v>4</v>
      </c>
      <c r="J22" s="5"/>
    </row>
    <row r="23" spans="2:10" ht="42" x14ac:dyDescent="0.25">
      <c r="B23" s="10" t="s">
        <v>5</v>
      </c>
      <c r="J23" s="5"/>
    </row>
    <row r="24" spans="2:10" ht="42" x14ac:dyDescent="0.25">
      <c r="B24" s="10" t="s">
        <v>6</v>
      </c>
      <c r="J24" s="5"/>
    </row>
    <row r="25" spans="2:10" ht="18" x14ac:dyDescent="0.25">
      <c r="B25" s="12" t="s">
        <v>7</v>
      </c>
      <c r="C25" s="9"/>
      <c r="J25" s="5"/>
    </row>
    <row r="26" spans="2:10" x14ac:dyDescent="0.25">
      <c r="B26" s="4"/>
      <c r="J26" s="5"/>
    </row>
    <row r="27" spans="2:10" x14ac:dyDescent="0.25">
      <c r="B27" s="4"/>
      <c r="J27" s="5"/>
    </row>
    <row r="28" spans="2:10" x14ac:dyDescent="0.25">
      <c r="B28" s="4"/>
      <c r="J28" s="5"/>
    </row>
    <row r="29" spans="2:10" x14ac:dyDescent="0.25">
      <c r="B29" s="4"/>
      <c r="J29" s="5"/>
    </row>
    <row r="30" spans="2:10" x14ac:dyDescent="0.25">
      <c r="B30" s="4"/>
      <c r="J30" s="5"/>
    </row>
    <row r="31" spans="2:10" x14ac:dyDescent="0.25">
      <c r="B31" s="4"/>
      <c r="J31" s="5"/>
    </row>
    <row r="32" spans="2:10" x14ac:dyDescent="0.25">
      <c r="B32" s="4"/>
      <c r="J32" s="5"/>
    </row>
    <row r="33" spans="2:10" x14ac:dyDescent="0.25">
      <c r="B33" s="4"/>
      <c r="J33" s="5"/>
    </row>
    <row r="34" spans="2:10" x14ac:dyDescent="0.25">
      <c r="B34" s="4"/>
      <c r="J34" s="5"/>
    </row>
    <row r="35" spans="2:10" x14ac:dyDescent="0.25">
      <c r="B35" s="4"/>
      <c r="J35" s="5"/>
    </row>
    <row r="36" spans="2:10" x14ac:dyDescent="0.25">
      <c r="B36" s="4"/>
      <c r="J36" s="5"/>
    </row>
    <row r="37" spans="2:10" x14ac:dyDescent="0.25">
      <c r="B37" s="4"/>
      <c r="J37" s="5"/>
    </row>
    <row r="38" spans="2:10" x14ac:dyDescent="0.25">
      <c r="B38" s="4"/>
      <c r="J38" s="5"/>
    </row>
    <row r="39" spans="2:10" ht="18" x14ac:dyDescent="0.25">
      <c r="B39" s="4"/>
      <c r="I39" s="13" t="s">
        <v>8</v>
      </c>
      <c r="J39" s="5"/>
    </row>
    <row r="40" spans="2:10" x14ac:dyDescent="0.25">
      <c r="B40" s="4"/>
      <c r="J40" s="5"/>
    </row>
    <row r="41" spans="2:10" x14ac:dyDescent="0.25">
      <c r="B41" s="4"/>
      <c r="J41" s="5"/>
    </row>
    <row r="42" spans="2:10" ht="15.75" thickBot="1" x14ac:dyDescent="0.3">
      <c r="B42" s="6"/>
      <c r="C42" s="7"/>
      <c r="D42" s="7"/>
      <c r="E42" s="7"/>
      <c r="F42" s="7"/>
      <c r="G42" s="7"/>
      <c r="H42" s="7"/>
      <c r="I42" s="7"/>
      <c r="J42" s="8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3854D-650D-48CF-AF3E-5D72A50F0038}">
  <sheetPr>
    <tabColor theme="0" tint="-0.249977111117893"/>
  </sheetPr>
  <dimension ref="B2:G11"/>
  <sheetViews>
    <sheetView zoomScaleNormal="100" workbookViewId="0">
      <pane ySplit="3" topLeftCell="A4" activePane="bottomLeft" state="frozen"/>
      <selection pane="bottomLeft" activeCell="A4" sqref="A4"/>
    </sheetView>
  </sheetViews>
  <sheetFormatPr defaultColWidth="8.85546875" defaultRowHeight="18" x14ac:dyDescent="0.35"/>
  <cols>
    <col min="1" max="1" width="3.28515625" style="14" customWidth="1"/>
    <col min="2" max="2" width="9.7109375" style="14" bestFit="1" customWidth="1"/>
    <col min="3" max="7" width="8.7109375" style="14" customWidth="1"/>
    <col min="8" max="16384" width="8.85546875" style="14"/>
  </cols>
  <sheetData>
    <row r="2" spans="2:7" s="50" customFormat="1" ht="33" customHeight="1" x14ac:dyDescent="0.25">
      <c r="C2" s="151" t="s">
        <v>592</v>
      </c>
      <c r="D2" s="152"/>
      <c r="E2" s="152"/>
      <c r="F2" s="149" t="s">
        <v>79</v>
      </c>
      <c r="G2" s="150"/>
    </row>
    <row r="3" spans="2:7" ht="76.900000000000006" customHeight="1" x14ac:dyDescent="0.35">
      <c r="B3" s="123" t="s">
        <v>726</v>
      </c>
      <c r="C3" s="40" t="s">
        <v>73</v>
      </c>
      <c r="D3" s="41" t="s">
        <v>75</v>
      </c>
      <c r="E3" s="40" t="s">
        <v>77</v>
      </c>
      <c r="F3" s="37" t="s">
        <v>80</v>
      </c>
      <c r="G3" s="37" t="s">
        <v>82</v>
      </c>
    </row>
    <row r="4" spans="2:7" x14ac:dyDescent="0.35">
      <c r="B4" s="16" t="s">
        <v>727</v>
      </c>
      <c r="C4" s="130" t="s">
        <v>689</v>
      </c>
      <c r="D4" s="16"/>
      <c r="E4" s="16"/>
      <c r="F4" s="16" t="s">
        <v>607</v>
      </c>
      <c r="G4" s="16" t="s">
        <v>617</v>
      </c>
    </row>
    <row r="5" spans="2:7" x14ac:dyDescent="0.35">
      <c r="B5" s="16" t="s">
        <v>730</v>
      </c>
      <c r="C5" s="130" t="s">
        <v>671</v>
      </c>
      <c r="D5" s="16"/>
      <c r="E5" s="16"/>
      <c r="F5" s="16" t="s">
        <v>610</v>
      </c>
      <c r="G5" s="16"/>
    </row>
    <row r="6" spans="2:7" x14ac:dyDescent="0.35">
      <c r="B6" s="16" t="s">
        <v>733</v>
      </c>
      <c r="C6" s="130" t="s">
        <v>751</v>
      </c>
      <c r="D6" s="16"/>
      <c r="E6" s="16"/>
      <c r="F6" s="16" t="s">
        <v>595</v>
      </c>
      <c r="G6" s="16" t="s">
        <v>602</v>
      </c>
    </row>
    <row r="7" spans="2:7" x14ac:dyDescent="0.35">
      <c r="B7" s="16" t="s">
        <v>736</v>
      </c>
      <c r="C7" s="130" t="s">
        <v>663</v>
      </c>
      <c r="D7" s="16"/>
      <c r="E7" s="16"/>
      <c r="F7" s="16" t="s">
        <v>607</v>
      </c>
      <c r="G7" s="16" t="s">
        <v>617</v>
      </c>
    </row>
    <row r="8" spans="2:7" x14ac:dyDescent="0.35">
      <c r="B8" s="16" t="s">
        <v>739</v>
      </c>
      <c r="C8" s="130" t="s">
        <v>752</v>
      </c>
      <c r="D8" s="16"/>
      <c r="E8" s="16"/>
      <c r="F8" s="16" t="s">
        <v>628</v>
      </c>
      <c r="G8" s="16"/>
    </row>
    <row r="9" spans="2:7" x14ac:dyDescent="0.35">
      <c r="B9" s="16" t="s">
        <v>742</v>
      </c>
      <c r="C9" s="130" t="s">
        <v>675</v>
      </c>
      <c r="D9" s="16"/>
      <c r="E9" s="16"/>
      <c r="F9" s="130" t="s">
        <v>604</v>
      </c>
      <c r="G9" s="16" t="s">
        <v>599</v>
      </c>
    </row>
    <row r="10" spans="2:7" x14ac:dyDescent="0.35">
      <c r="B10" s="16" t="s">
        <v>745</v>
      </c>
      <c r="C10" s="130" t="s">
        <v>616</v>
      </c>
      <c r="D10" s="16"/>
      <c r="E10" s="16"/>
      <c r="F10" s="16" t="s">
        <v>753</v>
      </c>
      <c r="G10" s="16" t="s">
        <v>617</v>
      </c>
    </row>
    <row r="11" spans="2:7" x14ac:dyDescent="0.35">
      <c r="B11" s="16" t="s">
        <v>748</v>
      </c>
      <c r="C11" s="130" t="s">
        <v>675</v>
      </c>
      <c r="D11" s="16"/>
      <c r="E11" s="16"/>
      <c r="F11" s="16" t="s">
        <v>615</v>
      </c>
      <c r="G11" s="16" t="s">
        <v>628</v>
      </c>
    </row>
  </sheetData>
  <autoFilter ref="B3:G11" xr:uid="{72C3854D-650D-48CF-AF3E-5D72A50F0038}"/>
  <mergeCells count="2">
    <mergeCell ref="C2:E2"/>
    <mergeCell ref="F2:G2"/>
  </mergeCells>
  <phoneticPr fontId="9" type="noConversion"/>
  <pageMargins left="0.7" right="0.7" top="0.75" bottom="0.75" header="0.3" footer="0.3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C8063-1791-4DB5-BE0E-82FCBCE364F7}">
  <sheetPr>
    <tabColor rgb="FFFFC000"/>
  </sheetPr>
  <dimension ref="A1:E28"/>
  <sheetViews>
    <sheetView showGridLines="0" zoomScale="85" zoomScaleNormal="85" workbookViewId="0"/>
  </sheetViews>
  <sheetFormatPr defaultColWidth="8.85546875" defaultRowHeight="18" x14ac:dyDescent="0.35"/>
  <cols>
    <col min="1" max="1" width="3.140625" style="14" customWidth="1"/>
    <col min="2" max="2" width="5.42578125" style="14" customWidth="1"/>
    <col min="3" max="3" width="20.140625" style="14" customWidth="1"/>
    <col min="4" max="4" width="67.7109375" style="17" customWidth="1"/>
    <col min="5" max="5" width="5.28515625" style="14" customWidth="1"/>
    <col min="6" max="16384" width="8.85546875" style="14"/>
  </cols>
  <sheetData>
    <row r="1" spans="1:5" ht="7.15" customHeight="1" x14ac:dyDescent="0.35"/>
    <row r="2" spans="1:5" x14ac:dyDescent="0.35">
      <c r="C2" s="14" t="s">
        <v>754</v>
      </c>
    </row>
    <row r="3" spans="1:5" ht="18.75" thickBot="1" x14ac:dyDescent="0.4"/>
    <row r="4" spans="1:5" ht="18.75" thickBot="1" x14ac:dyDescent="0.4">
      <c r="C4" s="27" t="s">
        <v>38</v>
      </c>
      <c r="D4" s="28" t="s">
        <v>13</v>
      </c>
    </row>
    <row r="5" spans="1:5" x14ac:dyDescent="0.35">
      <c r="B5" s="142" t="s">
        <v>39</v>
      </c>
      <c r="C5" s="23" t="s">
        <v>96</v>
      </c>
      <c r="D5" s="24" t="s">
        <v>41</v>
      </c>
      <c r="E5" s="67" t="s">
        <v>755</v>
      </c>
    </row>
    <row r="6" spans="1:5" x14ac:dyDescent="0.35">
      <c r="B6" s="143"/>
      <c r="C6" s="25" t="s">
        <v>42</v>
      </c>
      <c r="D6" s="26" t="s">
        <v>756</v>
      </c>
      <c r="E6" s="67"/>
    </row>
    <row r="7" spans="1:5" x14ac:dyDescent="0.35">
      <c r="B7" s="143"/>
      <c r="C7" s="25" t="s">
        <v>44</v>
      </c>
      <c r="D7" s="26" t="s">
        <v>757</v>
      </c>
      <c r="E7" s="67"/>
    </row>
    <row r="8" spans="1:5" x14ac:dyDescent="0.35">
      <c r="B8" s="143"/>
      <c r="C8" s="29" t="s">
        <v>46</v>
      </c>
      <c r="D8" s="30" t="s">
        <v>758</v>
      </c>
      <c r="E8" s="67"/>
    </row>
    <row r="9" spans="1:5" x14ac:dyDescent="0.35">
      <c r="B9" s="143"/>
      <c r="C9" s="29" t="s">
        <v>48</v>
      </c>
      <c r="D9" s="30" t="s">
        <v>49</v>
      </c>
      <c r="E9" s="67"/>
    </row>
    <row r="10" spans="1:5" ht="18.75" thickBot="1" x14ac:dyDescent="0.4">
      <c r="B10" s="144"/>
      <c r="C10" s="31" t="s">
        <v>50</v>
      </c>
      <c r="D10" s="32" t="s">
        <v>51</v>
      </c>
      <c r="E10" s="67"/>
    </row>
    <row r="11" spans="1:5" s="45" customFormat="1" ht="51.75" customHeight="1" x14ac:dyDescent="0.25">
      <c r="A11" s="96"/>
      <c r="B11" s="158" t="s">
        <v>52</v>
      </c>
      <c r="C11" s="97" t="s">
        <v>759</v>
      </c>
      <c r="D11" s="95" t="s">
        <v>760</v>
      </c>
      <c r="E11" s="68"/>
    </row>
    <row r="12" spans="1:5" s="45" customFormat="1" ht="39.75" customHeight="1" thickBot="1" x14ac:dyDescent="0.3">
      <c r="A12" s="96"/>
      <c r="B12" s="159"/>
      <c r="C12" s="98" t="s">
        <v>96</v>
      </c>
      <c r="D12" s="99" t="s">
        <v>761</v>
      </c>
      <c r="E12" s="68"/>
    </row>
    <row r="13" spans="1:5" s="45" customFormat="1" ht="46.15" customHeight="1" thickBot="1" x14ac:dyDescent="0.3">
      <c r="A13" s="96"/>
      <c r="B13" s="74" t="s">
        <v>762</v>
      </c>
      <c r="C13" s="100" t="s">
        <v>763</v>
      </c>
      <c r="D13" s="101" t="s">
        <v>764</v>
      </c>
      <c r="E13" s="68"/>
    </row>
    <row r="14" spans="1:5" s="45" customFormat="1" ht="42.75" thickBot="1" x14ac:dyDescent="0.3">
      <c r="B14" s="53" t="s">
        <v>765</v>
      </c>
      <c r="C14" s="54" t="s">
        <v>766</v>
      </c>
      <c r="D14" s="62" t="s">
        <v>767</v>
      </c>
      <c r="E14" s="68"/>
    </row>
    <row r="15" spans="1:5" x14ac:dyDescent="0.35">
      <c r="B15"/>
      <c r="D15" s="14"/>
    </row>
    <row r="16" spans="1:5" x14ac:dyDescent="0.35">
      <c r="B16"/>
      <c r="D16" s="14"/>
    </row>
    <row r="18" spans="3:5" x14ac:dyDescent="0.35">
      <c r="C18" s="14" t="s">
        <v>768</v>
      </c>
    </row>
    <row r="19" spans="3:5" x14ac:dyDescent="0.35">
      <c r="C19" s="17"/>
    </row>
    <row r="20" spans="3:5" x14ac:dyDescent="0.35">
      <c r="C20" s="18" t="s">
        <v>95</v>
      </c>
      <c r="D20" s="18" t="s">
        <v>86</v>
      </c>
    </row>
    <row r="21" spans="3:5" ht="13.9" customHeight="1" x14ac:dyDescent="0.35">
      <c r="C21" s="160" t="s">
        <v>769</v>
      </c>
      <c r="D21" s="15" t="s">
        <v>52</v>
      </c>
    </row>
    <row r="22" spans="3:5" x14ac:dyDescent="0.35">
      <c r="C22" s="161"/>
      <c r="D22" s="15" t="s">
        <v>765</v>
      </c>
    </row>
    <row r="23" spans="3:5" x14ac:dyDescent="0.35">
      <c r="C23" s="162"/>
      <c r="D23" s="15" t="s">
        <v>762</v>
      </c>
    </row>
    <row r="24" spans="3:5" x14ac:dyDescent="0.35">
      <c r="D24" s="14"/>
    </row>
    <row r="25" spans="3:5" s="17" customFormat="1" x14ac:dyDescent="0.35">
      <c r="C25" s="17" t="s">
        <v>770</v>
      </c>
    </row>
    <row r="26" spans="3:5" s="17" customFormat="1" x14ac:dyDescent="0.35">
      <c r="D26" s="69" t="s">
        <v>99</v>
      </c>
      <c r="E26" s="70"/>
    </row>
    <row r="27" spans="3:5" x14ac:dyDescent="0.35">
      <c r="D27" s="14"/>
    </row>
    <row r="28" spans="3:5" x14ac:dyDescent="0.35">
      <c r="D28" s="14"/>
    </row>
  </sheetData>
  <mergeCells count="3">
    <mergeCell ref="B5:B10"/>
    <mergeCell ref="B11:B12"/>
    <mergeCell ref="C21:C23"/>
  </mergeCells>
  <pageMargins left="0.7" right="0.7" top="0.75" bottom="0.75" header="0.3" footer="0.3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A13B5-5C71-418C-94B3-60DAD6D369C1}">
  <sheetPr>
    <tabColor rgb="FFFFC000"/>
  </sheetPr>
  <dimension ref="B2:K311"/>
  <sheetViews>
    <sheetView zoomScale="85" zoomScaleNormal="85" workbookViewId="0">
      <pane ySplit="3" topLeftCell="A277" activePane="bottomLeft" state="frozen"/>
      <selection pane="bottomLeft" activeCell="B188" sqref="B188:B311"/>
    </sheetView>
  </sheetViews>
  <sheetFormatPr defaultColWidth="8.85546875" defaultRowHeight="18" x14ac:dyDescent="0.35"/>
  <cols>
    <col min="1" max="1" width="3.28515625" style="14" customWidth="1"/>
    <col min="2" max="2" width="9.7109375" style="38" bestFit="1" customWidth="1"/>
    <col min="3" max="3" width="15.5703125" style="14" customWidth="1"/>
    <col min="4" max="4" width="28.5703125" style="14" customWidth="1"/>
    <col min="5" max="5" width="40.7109375" style="14" customWidth="1"/>
    <col min="6" max="6" width="19.140625" style="14" bestFit="1" customWidth="1"/>
    <col min="7" max="7" width="14.85546875" style="14" bestFit="1" customWidth="1"/>
    <col min="8" max="11" width="17.7109375" style="14" customWidth="1"/>
    <col min="12" max="16384" width="8.85546875" style="14"/>
  </cols>
  <sheetData>
    <row r="2" spans="2:11" x14ac:dyDescent="0.35">
      <c r="C2" s="148" t="s">
        <v>39</v>
      </c>
      <c r="D2" s="148"/>
      <c r="E2" s="148"/>
      <c r="F2" s="148"/>
      <c r="G2" s="148"/>
    </row>
    <row r="3" spans="2:11" x14ac:dyDescent="0.35">
      <c r="B3" s="123" t="s">
        <v>771</v>
      </c>
      <c r="C3" s="123" t="s">
        <v>42</v>
      </c>
      <c r="D3" s="123" t="s">
        <v>44</v>
      </c>
      <c r="E3" s="123" t="s">
        <v>46</v>
      </c>
      <c r="F3" s="123" t="s">
        <v>48</v>
      </c>
      <c r="G3" s="123" t="s">
        <v>50</v>
      </c>
      <c r="H3"/>
      <c r="I3"/>
      <c r="J3"/>
      <c r="K3"/>
    </row>
    <row r="4" spans="2:11" x14ac:dyDescent="0.35">
      <c r="B4" s="124" t="s">
        <v>772</v>
      </c>
      <c r="C4" s="16" t="s">
        <v>762</v>
      </c>
      <c r="D4" s="16" t="s">
        <v>773</v>
      </c>
      <c r="E4" s="16" t="s">
        <v>774</v>
      </c>
      <c r="F4" s="131">
        <v>16.519718000000001</v>
      </c>
      <c r="G4" s="131">
        <v>45.594496999999997</v>
      </c>
    </row>
    <row r="5" spans="2:11" x14ac:dyDescent="0.35">
      <c r="B5" s="124" t="s">
        <v>775</v>
      </c>
      <c r="C5" s="16" t="s">
        <v>762</v>
      </c>
      <c r="D5" s="16" t="s">
        <v>776</v>
      </c>
      <c r="E5" s="16" t="s">
        <v>777</v>
      </c>
      <c r="F5" s="16">
        <v>16.550208000000001</v>
      </c>
      <c r="G5" s="16">
        <v>45.600380999999999</v>
      </c>
    </row>
    <row r="6" spans="2:11" x14ac:dyDescent="0.35">
      <c r="B6" s="124" t="s">
        <v>659</v>
      </c>
      <c r="C6" s="16" t="s">
        <v>762</v>
      </c>
      <c r="D6" s="16" t="s">
        <v>778</v>
      </c>
      <c r="E6" s="16" t="s">
        <v>778</v>
      </c>
      <c r="F6" s="16">
        <v>17.003050999999999</v>
      </c>
      <c r="G6" s="16">
        <v>46.108618</v>
      </c>
    </row>
    <row r="7" spans="2:11" x14ac:dyDescent="0.35">
      <c r="B7" s="124" t="s">
        <v>697</v>
      </c>
      <c r="C7" s="16" t="s">
        <v>52</v>
      </c>
      <c r="D7" s="16" t="s">
        <v>779</v>
      </c>
      <c r="E7" s="125" t="s">
        <v>780</v>
      </c>
      <c r="F7" s="16">
        <v>16.160664799999999</v>
      </c>
      <c r="G7" s="16">
        <v>45.875993999999999</v>
      </c>
      <c r="H7"/>
      <c r="I7"/>
    </row>
    <row r="8" spans="2:11" x14ac:dyDescent="0.35">
      <c r="B8" s="124" t="s">
        <v>639</v>
      </c>
      <c r="C8" s="16" t="s">
        <v>52</v>
      </c>
      <c r="D8" s="16" t="s">
        <v>779</v>
      </c>
      <c r="E8" s="125" t="s">
        <v>781</v>
      </c>
      <c r="F8" s="16">
        <v>14.5610154</v>
      </c>
      <c r="G8" s="16">
        <v>45.315992399999999</v>
      </c>
      <c r="H8"/>
      <c r="I8"/>
    </row>
    <row r="9" spans="2:11" x14ac:dyDescent="0.35">
      <c r="B9" s="124" t="s">
        <v>657</v>
      </c>
      <c r="C9" s="16" t="s">
        <v>52</v>
      </c>
      <c r="D9" s="16" t="s">
        <v>779</v>
      </c>
      <c r="E9" s="125" t="s">
        <v>782</v>
      </c>
      <c r="F9" s="16">
        <v>16.501147700000001</v>
      </c>
      <c r="G9" s="16">
        <v>43.601464700000001</v>
      </c>
      <c r="H9"/>
      <c r="I9"/>
    </row>
    <row r="10" spans="2:11" x14ac:dyDescent="0.35">
      <c r="B10" s="124" t="s">
        <v>700</v>
      </c>
      <c r="C10" s="16" t="s">
        <v>52</v>
      </c>
      <c r="D10" s="16" t="s">
        <v>779</v>
      </c>
      <c r="E10" s="125" t="s">
        <v>783</v>
      </c>
      <c r="F10" s="16">
        <v>15.869697</v>
      </c>
      <c r="G10" s="16">
        <v>45.681491999999999</v>
      </c>
      <c r="H10" s="71"/>
      <c r="I10"/>
    </row>
    <row r="11" spans="2:11" x14ac:dyDescent="0.35">
      <c r="B11" s="124" t="s">
        <v>637</v>
      </c>
      <c r="C11" s="16" t="s">
        <v>52</v>
      </c>
      <c r="D11" s="16" t="s">
        <v>779</v>
      </c>
      <c r="E11" s="125" t="s">
        <v>784</v>
      </c>
      <c r="F11" s="16">
        <v>15.754541</v>
      </c>
      <c r="G11" s="16">
        <v>44.208022999999997</v>
      </c>
      <c r="H11" s="71"/>
      <c r="I11"/>
    </row>
    <row r="12" spans="2:11" x14ac:dyDescent="0.35">
      <c r="B12" s="124" t="s">
        <v>785</v>
      </c>
      <c r="C12" s="16" t="s">
        <v>52</v>
      </c>
      <c r="D12" s="16" t="s">
        <v>779</v>
      </c>
      <c r="E12" s="125" t="s">
        <v>786</v>
      </c>
      <c r="F12" s="16">
        <v>18.662700000000001</v>
      </c>
      <c r="G12" s="16">
        <v>45.473823000000003</v>
      </c>
      <c r="H12" s="72"/>
      <c r="I12"/>
    </row>
    <row r="13" spans="2:11" x14ac:dyDescent="0.35">
      <c r="B13" s="124" t="s">
        <v>686</v>
      </c>
      <c r="C13" s="16" t="s">
        <v>52</v>
      </c>
      <c r="D13" s="16" t="s">
        <v>779</v>
      </c>
      <c r="E13" s="125" t="s">
        <v>787</v>
      </c>
      <c r="F13" s="16">
        <v>18.413199800000001</v>
      </c>
      <c r="G13" s="16">
        <v>45.2904445</v>
      </c>
      <c r="H13"/>
      <c r="I13"/>
    </row>
    <row r="14" spans="2:11" x14ac:dyDescent="0.35">
      <c r="B14" s="124" t="s">
        <v>662</v>
      </c>
      <c r="C14" s="16" t="s">
        <v>52</v>
      </c>
      <c r="D14" s="16" t="s">
        <v>779</v>
      </c>
      <c r="E14" s="125" t="s">
        <v>788</v>
      </c>
      <c r="F14" s="16">
        <v>16.913696999999999</v>
      </c>
      <c r="G14" s="16">
        <v>45.448408999999998</v>
      </c>
      <c r="H14" s="71"/>
      <c r="I14"/>
    </row>
    <row r="15" spans="2:11" x14ac:dyDescent="0.35">
      <c r="B15" s="124" t="s">
        <v>789</v>
      </c>
      <c r="C15" s="16" t="s">
        <v>52</v>
      </c>
      <c r="D15" s="16" t="s">
        <v>779</v>
      </c>
      <c r="E15" s="125" t="s">
        <v>790</v>
      </c>
      <c r="F15" s="16">
        <v>16.412680000000002</v>
      </c>
      <c r="G15" s="16">
        <v>45.452604000000001</v>
      </c>
      <c r="H15" s="71"/>
      <c r="I15"/>
    </row>
    <row r="16" spans="2:11" x14ac:dyDescent="0.35">
      <c r="B16" s="124" t="s">
        <v>685</v>
      </c>
      <c r="C16" s="16" t="s">
        <v>52</v>
      </c>
      <c r="D16" s="16" t="s">
        <v>779</v>
      </c>
      <c r="E16" s="125" t="s">
        <v>791</v>
      </c>
      <c r="F16" s="16">
        <v>16.1098225</v>
      </c>
      <c r="G16" s="16">
        <v>45.6667141</v>
      </c>
      <c r="H16"/>
      <c r="I16"/>
    </row>
    <row r="17" spans="2:9" x14ac:dyDescent="0.35">
      <c r="B17" s="124" t="s">
        <v>661</v>
      </c>
      <c r="C17" s="16" t="s">
        <v>52</v>
      </c>
      <c r="D17" s="16" t="s">
        <v>779</v>
      </c>
      <c r="E17" s="125" t="s">
        <v>792</v>
      </c>
      <c r="F17" s="16">
        <v>14.16635</v>
      </c>
      <c r="G17" s="16">
        <v>45.137500000000003</v>
      </c>
      <c r="H17" s="71"/>
      <c r="I17"/>
    </row>
    <row r="18" spans="2:9" x14ac:dyDescent="0.35">
      <c r="B18" s="124" t="s">
        <v>793</v>
      </c>
      <c r="C18" s="16" t="s">
        <v>52</v>
      </c>
      <c r="D18" s="16" t="s">
        <v>779</v>
      </c>
      <c r="E18" s="125" t="s">
        <v>794</v>
      </c>
      <c r="F18" s="16">
        <v>14.521731000000001</v>
      </c>
      <c r="G18" s="16">
        <v>45.286791999999998</v>
      </c>
      <c r="H18" s="71"/>
      <c r="I18"/>
    </row>
    <row r="19" spans="2:9" x14ac:dyDescent="0.35">
      <c r="B19" s="124" t="s">
        <v>795</v>
      </c>
      <c r="C19" s="16" t="s">
        <v>52</v>
      </c>
      <c r="D19" s="16" t="s">
        <v>779</v>
      </c>
      <c r="E19" s="125" t="s">
        <v>796</v>
      </c>
      <c r="F19" s="16">
        <v>14.409065</v>
      </c>
      <c r="G19" s="16">
        <v>45.354978000000003</v>
      </c>
      <c r="H19" s="71"/>
      <c r="I19"/>
    </row>
    <row r="20" spans="2:9" x14ac:dyDescent="0.35">
      <c r="B20" s="124" t="s">
        <v>649</v>
      </c>
      <c r="C20" s="16" t="s">
        <v>52</v>
      </c>
      <c r="D20" s="16" t="s">
        <v>779</v>
      </c>
      <c r="E20" s="125" t="s">
        <v>797</v>
      </c>
      <c r="F20" s="16">
        <v>15.1025919</v>
      </c>
      <c r="G20" s="16">
        <v>44.993099100000002</v>
      </c>
      <c r="H20"/>
      <c r="I20"/>
    </row>
    <row r="21" spans="2:9" x14ac:dyDescent="0.35">
      <c r="B21" s="124" t="s">
        <v>798</v>
      </c>
      <c r="C21" s="16" t="s">
        <v>52</v>
      </c>
      <c r="D21" s="16" t="s">
        <v>779</v>
      </c>
      <c r="E21" s="125" t="s">
        <v>799</v>
      </c>
      <c r="F21" s="16">
        <v>14.925081</v>
      </c>
      <c r="G21" s="16">
        <v>44.942694000000003</v>
      </c>
      <c r="H21" s="71"/>
      <c r="I21"/>
    </row>
    <row r="22" spans="2:9" x14ac:dyDescent="0.35">
      <c r="B22" s="124" t="s">
        <v>651</v>
      </c>
      <c r="C22" s="16" t="s">
        <v>52</v>
      </c>
      <c r="D22" s="16" t="s">
        <v>779</v>
      </c>
      <c r="E22" s="125" t="s">
        <v>800</v>
      </c>
      <c r="F22" s="16">
        <v>16.098199300000001</v>
      </c>
      <c r="G22" s="16">
        <v>44.0646475</v>
      </c>
      <c r="H22"/>
      <c r="I22"/>
    </row>
    <row r="23" spans="2:9" x14ac:dyDescent="0.35">
      <c r="B23" s="124" t="s">
        <v>801</v>
      </c>
      <c r="C23" s="16" t="s">
        <v>52</v>
      </c>
      <c r="D23" s="16" t="s">
        <v>779</v>
      </c>
      <c r="E23" s="125" t="s">
        <v>802</v>
      </c>
      <c r="F23" s="16">
        <v>15.9031471</v>
      </c>
      <c r="G23" s="16">
        <v>43.755838699999998</v>
      </c>
      <c r="H23"/>
      <c r="I23"/>
    </row>
    <row r="24" spans="2:9" x14ac:dyDescent="0.35">
      <c r="B24" s="124" t="s">
        <v>636</v>
      </c>
      <c r="C24" s="16" t="s">
        <v>52</v>
      </c>
      <c r="D24" s="16" t="s">
        <v>779</v>
      </c>
      <c r="E24" s="125" t="s">
        <v>803</v>
      </c>
      <c r="F24" s="16">
        <v>16.783462</v>
      </c>
      <c r="G24" s="16">
        <v>43.672787</v>
      </c>
      <c r="H24" s="71"/>
      <c r="I24"/>
    </row>
    <row r="25" spans="2:9" x14ac:dyDescent="0.35">
      <c r="B25" s="124" t="s">
        <v>638</v>
      </c>
      <c r="C25" s="16" t="s">
        <v>52</v>
      </c>
      <c r="D25" s="16" t="s">
        <v>779</v>
      </c>
      <c r="E25" s="125" t="s">
        <v>804</v>
      </c>
      <c r="F25" s="16">
        <v>16.701899999999998</v>
      </c>
      <c r="G25" s="16">
        <v>43.455357999999997</v>
      </c>
      <c r="H25" s="73"/>
      <c r="I25"/>
    </row>
    <row r="26" spans="2:9" x14ac:dyDescent="0.35">
      <c r="B26" s="124" t="s">
        <v>695</v>
      </c>
      <c r="C26" s="16" t="s">
        <v>52</v>
      </c>
      <c r="D26" s="16" t="s">
        <v>779</v>
      </c>
      <c r="E26" s="125" t="s">
        <v>805</v>
      </c>
      <c r="F26" s="16">
        <v>18.235717000000001</v>
      </c>
      <c r="G26" s="16">
        <v>42.610613000000001</v>
      </c>
      <c r="H26" s="73"/>
      <c r="I26"/>
    </row>
    <row r="27" spans="2:9" x14ac:dyDescent="0.35">
      <c r="B27" s="124" t="s">
        <v>699</v>
      </c>
      <c r="C27" s="16" t="s">
        <v>52</v>
      </c>
      <c r="D27" s="16" t="s">
        <v>779</v>
      </c>
      <c r="E27" s="16" t="s">
        <v>806</v>
      </c>
      <c r="F27" s="16">
        <v>16.096720999999999</v>
      </c>
      <c r="G27" s="16">
        <v>45.704345000000004</v>
      </c>
    </row>
    <row r="28" spans="2:9" x14ac:dyDescent="0.35">
      <c r="B28" s="124" t="s">
        <v>696</v>
      </c>
      <c r="C28" s="16" t="s">
        <v>52</v>
      </c>
      <c r="D28" s="16" t="s">
        <v>779</v>
      </c>
      <c r="E28" s="16" t="s">
        <v>807</v>
      </c>
      <c r="F28" s="16">
        <v>16.465111</v>
      </c>
      <c r="G28" s="16">
        <v>45.709904999999999</v>
      </c>
    </row>
    <row r="29" spans="2:9" x14ac:dyDescent="0.35">
      <c r="B29" s="124" t="s">
        <v>681</v>
      </c>
      <c r="C29" s="16" t="s">
        <v>52</v>
      </c>
      <c r="D29" s="16" t="s">
        <v>779</v>
      </c>
      <c r="E29" s="16" t="s">
        <v>808</v>
      </c>
      <c r="F29" s="16">
        <v>16.818583</v>
      </c>
      <c r="G29" s="16">
        <v>45.898815999999997</v>
      </c>
    </row>
    <row r="30" spans="2:9" x14ac:dyDescent="0.35">
      <c r="B30" s="124" t="s">
        <v>701</v>
      </c>
      <c r="C30" s="16" t="s">
        <v>52</v>
      </c>
      <c r="D30" s="16" t="s">
        <v>779</v>
      </c>
      <c r="E30" s="16" t="s">
        <v>809</v>
      </c>
      <c r="F30" s="16">
        <v>18.963465299999999</v>
      </c>
      <c r="G30" s="16">
        <v>45.369089899999999</v>
      </c>
    </row>
    <row r="31" spans="2:9" x14ac:dyDescent="0.35">
      <c r="B31" s="124" t="s">
        <v>606</v>
      </c>
      <c r="C31" s="16" t="s">
        <v>52</v>
      </c>
      <c r="D31" s="16" t="s">
        <v>779</v>
      </c>
      <c r="E31" s="16" t="s">
        <v>810</v>
      </c>
      <c r="F31" s="16">
        <v>18.672272499999998</v>
      </c>
      <c r="G31" s="16">
        <v>45.515806599999998</v>
      </c>
    </row>
    <row r="32" spans="2:9" x14ac:dyDescent="0.35">
      <c r="B32" s="124" t="s">
        <v>663</v>
      </c>
      <c r="C32" s="16" t="s">
        <v>52</v>
      </c>
      <c r="D32" s="16" t="s">
        <v>779</v>
      </c>
      <c r="E32" s="16" t="s">
        <v>811</v>
      </c>
      <c r="F32" s="16">
        <v>18.7415652</v>
      </c>
      <c r="G32" s="16">
        <v>45.542419600000002</v>
      </c>
    </row>
    <row r="33" spans="2:7" x14ac:dyDescent="0.35">
      <c r="B33" s="124" t="s">
        <v>698</v>
      </c>
      <c r="C33" s="16" t="s">
        <v>52</v>
      </c>
      <c r="D33" s="16" t="s">
        <v>779</v>
      </c>
      <c r="E33" s="16" t="s">
        <v>812</v>
      </c>
      <c r="F33" s="16">
        <v>18.690832799999999</v>
      </c>
      <c r="G33" s="16">
        <v>45.550058399999998</v>
      </c>
    </row>
    <row r="34" spans="2:7" x14ac:dyDescent="0.35">
      <c r="B34" s="124" t="s">
        <v>694</v>
      </c>
      <c r="C34" s="16" t="s">
        <v>52</v>
      </c>
      <c r="D34" s="16" t="s">
        <v>779</v>
      </c>
      <c r="E34" s="16" t="s">
        <v>813</v>
      </c>
      <c r="F34" s="16">
        <v>18.639617000000001</v>
      </c>
      <c r="G34" s="16">
        <v>45.558754999999998</v>
      </c>
    </row>
    <row r="35" spans="2:7" x14ac:dyDescent="0.35">
      <c r="B35" s="124" t="s">
        <v>814</v>
      </c>
      <c r="C35" s="16" t="s">
        <v>52</v>
      </c>
      <c r="D35" s="16" t="s">
        <v>779</v>
      </c>
      <c r="E35" s="16" t="s">
        <v>815</v>
      </c>
      <c r="F35" s="15">
        <v>18.396744999999999</v>
      </c>
      <c r="G35" s="16">
        <v>45.659165000000002</v>
      </c>
    </row>
    <row r="36" spans="2:7" x14ac:dyDescent="0.35">
      <c r="B36" s="124" t="s">
        <v>689</v>
      </c>
      <c r="C36" s="16" t="s">
        <v>52</v>
      </c>
      <c r="D36" s="16" t="s">
        <v>779</v>
      </c>
      <c r="E36" s="16" t="s">
        <v>816</v>
      </c>
      <c r="F36" s="16">
        <v>18.415623199999999</v>
      </c>
      <c r="G36" s="16">
        <v>45.688607099999999</v>
      </c>
    </row>
    <row r="37" spans="2:7" x14ac:dyDescent="0.35">
      <c r="B37" s="124" t="s">
        <v>692</v>
      </c>
      <c r="C37" s="16" t="s">
        <v>52</v>
      </c>
      <c r="D37" s="16" t="s">
        <v>779</v>
      </c>
      <c r="E37" s="16" t="s">
        <v>817</v>
      </c>
      <c r="F37" s="16">
        <v>18.093471000000001</v>
      </c>
      <c r="G37" s="16">
        <v>45.509656</v>
      </c>
    </row>
    <row r="38" spans="2:7" x14ac:dyDescent="0.35">
      <c r="B38" s="124" t="s">
        <v>676</v>
      </c>
      <c r="C38" s="16" t="s">
        <v>52</v>
      </c>
      <c r="D38" s="16" t="s">
        <v>779</v>
      </c>
      <c r="E38" s="16" t="s">
        <v>818</v>
      </c>
      <c r="F38" s="16">
        <v>18.037766000000001</v>
      </c>
      <c r="G38" s="16">
        <v>45.454748000000002</v>
      </c>
    </row>
    <row r="39" spans="2:7" x14ac:dyDescent="0.35">
      <c r="B39" s="124" t="s">
        <v>664</v>
      </c>
      <c r="C39" s="16" t="s">
        <v>52</v>
      </c>
      <c r="D39" s="16" t="s">
        <v>779</v>
      </c>
      <c r="E39" s="16" t="s">
        <v>819</v>
      </c>
      <c r="F39" s="16">
        <v>18.816865</v>
      </c>
      <c r="G39" s="16">
        <v>45.314278000000002</v>
      </c>
    </row>
    <row r="40" spans="2:7" x14ac:dyDescent="0.35">
      <c r="B40" s="124" t="s">
        <v>669</v>
      </c>
      <c r="C40" s="16" t="s">
        <v>52</v>
      </c>
      <c r="D40" s="16" t="s">
        <v>779</v>
      </c>
      <c r="E40" s="16" t="s">
        <v>820</v>
      </c>
      <c r="F40" s="16">
        <v>18.900231999999999</v>
      </c>
      <c r="G40" s="16">
        <v>45.247725000000003</v>
      </c>
    </row>
    <row r="41" spans="2:7" x14ac:dyDescent="0.35">
      <c r="B41" s="124" t="s">
        <v>616</v>
      </c>
      <c r="C41" s="16" t="s">
        <v>52</v>
      </c>
      <c r="D41" s="16" t="s">
        <v>779</v>
      </c>
      <c r="E41" s="16" t="s">
        <v>821</v>
      </c>
      <c r="F41" s="16">
        <v>18.718988</v>
      </c>
      <c r="G41" s="16">
        <v>45.06568</v>
      </c>
    </row>
    <row r="42" spans="2:7" x14ac:dyDescent="0.35">
      <c r="B42" s="124" t="s">
        <v>822</v>
      </c>
      <c r="C42" s="16" t="s">
        <v>52</v>
      </c>
      <c r="D42" s="16" t="s">
        <v>779</v>
      </c>
      <c r="E42" s="16" t="s">
        <v>823</v>
      </c>
      <c r="F42" s="16">
        <v>18.395541600000001</v>
      </c>
      <c r="G42" s="16">
        <v>45.299488199999999</v>
      </c>
    </row>
    <row r="43" spans="2:7" x14ac:dyDescent="0.35">
      <c r="B43" s="124" t="s">
        <v>672</v>
      </c>
      <c r="C43" s="16" t="s">
        <v>52</v>
      </c>
      <c r="D43" s="16" t="s">
        <v>779</v>
      </c>
      <c r="E43" s="16" t="s">
        <v>824</v>
      </c>
      <c r="F43" s="16">
        <v>18.414186000000001</v>
      </c>
      <c r="G43" s="16">
        <v>45.3352</v>
      </c>
    </row>
    <row r="44" spans="2:7" x14ac:dyDescent="0.35">
      <c r="B44" s="124" t="s">
        <v>618</v>
      </c>
      <c r="C44" s="16" t="s">
        <v>52</v>
      </c>
      <c r="D44" s="16" t="s">
        <v>779</v>
      </c>
      <c r="E44" s="16" t="s">
        <v>825</v>
      </c>
      <c r="F44" s="16">
        <v>18.3295016</v>
      </c>
      <c r="G44" s="16">
        <v>45.1960233</v>
      </c>
    </row>
    <row r="45" spans="2:7" x14ac:dyDescent="0.35">
      <c r="B45" s="124" t="s">
        <v>826</v>
      </c>
      <c r="C45" s="16" t="s">
        <v>52</v>
      </c>
      <c r="D45" s="16" t="s">
        <v>779</v>
      </c>
      <c r="E45" s="16" t="s">
        <v>827</v>
      </c>
      <c r="F45" s="16">
        <v>18.2922057</v>
      </c>
      <c r="G45" s="16">
        <v>45.1917142</v>
      </c>
    </row>
    <row r="46" spans="2:7" x14ac:dyDescent="0.35">
      <c r="B46" s="124" t="s">
        <v>677</v>
      </c>
      <c r="C46" s="16" t="s">
        <v>52</v>
      </c>
      <c r="D46" s="16" t="s">
        <v>779</v>
      </c>
      <c r="E46" s="16" t="s">
        <v>828</v>
      </c>
      <c r="F46" s="16">
        <v>18.049676999999999</v>
      </c>
      <c r="G46" s="132">
        <v>45.149326000000002</v>
      </c>
    </row>
    <row r="47" spans="2:7" x14ac:dyDescent="0.35">
      <c r="B47" s="124" t="s">
        <v>691</v>
      </c>
      <c r="C47" s="16" t="s">
        <v>52</v>
      </c>
      <c r="D47" s="16" t="s">
        <v>779</v>
      </c>
      <c r="E47" s="16" t="s">
        <v>829</v>
      </c>
      <c r="F47" s="16">
        <v>18.040383599999998</v>
      </c>
      <c r="G47" s="16">
        <v>45.186920899999997</v>
      </c>
    </row>
    <row r="48" spans="2:7" x14ac:dyDescent="0.35">
      <c r="B48" s="124" t="s">
        <v>679</v>
      </c>
      <c r="C48" s="16" t="s">
        <v>52</v>
      </c>
      <c r="D48" s="16" t="s">
        <v>779</v>
      </c>
      <c r="E48" s="16" t="s">
        <v>830</v>
      </c>
      <c r="F48" s="16">
        <v>17.6467761</v>
      </c>
      <c r="G48" s="16">
        <v>45.191379300000001</v>
      </c>
    </row>
    <row r="49" spans="2:7" x14ac:dyDescent="0.35">
      <c r="B49" s="124" t="s">
        <v>690</v>
      </c>
      <c r="C49" s="16" t="s">
        <v>52</v>
      </c>
      <c r="D49" s="16" t="s">
        <v>779</v>
      </c>
      <c r="E49" s="16" t="s">
        <v>831</v>
      </c>
      <c r="F49" s="16">
        <v>17.689714899999998</v>
      </c>
      <c r="G49" s="16">
        <v>45.335684299999997</v>
      </c>
    </row>
    <row r="50" spans="2:7" x14ac:dyDescent="0.35">
      <c r="B50" s="124" t="s">
        <v>667</v>
      </c>
      <c r="C50" s="16" t="s">
        <v>52</v>
      </c>
      <c r="D50" s="16" t="s">
        <v>779</v>
      </c>
      <c r="E50" s="16" t="s">
        <v>832</v>
      </c>
      <c r="F50" s="132">
        <v>17.71733</v>
      </c>
      <c r="G50" s="16">
        <v>45.716487999999998</v>
      </c>
    </row>
    <row r="51" spans="2:7" x14ac:dyDescent="0.35">
      <c r="B51" s="124" t="s">
        <v>671</v>
      </c>
      <c r="C51" s="16" t="s">
        <v>52</v>
      </c>
      <c r="D51" s="16" t="s">
        <v>779</v>
      </c>
      <c r="E51" s="16" t="s">
        <v>833</v>
      </c>
      <c r="F51" s="16">
        <v>17.387152100000002</v>
      </c>
      <c r="G51" s="16">
        <v>45.852799500000003</v>
      </c>
    </row>
    <row r="52" spans="2:7" x14ac:dyDescent="0.35">
      <c r="B52" s="124" t="s">
        <v>609</v>
      </c>
      <c r="C52" s="16" t="s">
        <v>52</v>
      </c>
      <c r="D52" s="16" t="s">
        <v>779</v>
      </c>
      <c r="E52" s="16" t="s">
        <v>834</v>
      </c>
      <c r="F52" s="16">
        <v>17.192433099999999</v>
      </c>
      <c r="G52" s="16">
        <v>45.593053900000001</v>
      </c>
    </row>
    <row r="53" spans="2:7" x14ac:dyDescent="0.35">
      <c r="B53" s="124" t="s">
        <v>665</v>
      </c>
      <c r="C53" s="16" t="s">
        <v>52</v>
      </c>
      <c r="D53" s="16" t="s">
        <v>779</v>
      </c>
      <c r="E53" s="16" t="s">
        <v>835</v>
      </c>
      <c r="F53" s="16">
        <v>17.391802200000001</v>
      </c>
      <c r="G53" s="16">
        <v>45.246799899999999</v>
      </c>
    </row>
    <row r="54" spans="2:7" x14ac:dyDescent="0.35">
      <c r="B54" s="124" t="s">
        <v>623</v>
      </c>
      <c r="C54" s="16" t="s">
        <v>52</v>
      </c>
      <c r="D54" s="16" t="s">
        <v>779</v>
      </c>
      <c r="E54" s="16" t="s">
        <v>836</v>
      </c>
      <c r="F54" s="16">
        <v>16.971452200000002</v>
      </c>
      <c r="G54" s="16">
        <v>45.329080300000001</v>
      </c>
    </row>
    <row r="55" spans="2:7" x14ac:dyDescent="0.35">
      <c r="B55" s="124" t="s">
        <v>675</v>
      </c>
      <c r="C55" s="16" t="s">
        <v>52</v>
      </c>
      <c r="D55" s="16" t="s">
        <v>779</v>
      </c>
      <c r="E55" s="16" t="s">
        <v>837</v>
      </c>
      <c r="F55" s="16">
        <v>16.7870162</v>
      </c>
      <c r="G55" s="16">
        <v>45.4715378</v>
      </c>
    </row>
    <row r="56" spans="2:7" x14ac:dyDescent="0.35">
      <c r="B56" s="124" t="s">
        <v>838</v>
      </c>
      <c r="C56" s="16" t="s">
        <v>52</v>
      </c>
      <c r="D56" s="16" t="s">
        <v>779</v>
      </c>
      <c r="E56" s="16" t="s">
        <v>839</v>
      </c>
      <c r="F56" s="16">
        <v>16.567331599999999</v>
      </c>
      <c r="G56" s="16">
        <v>45.601285400000002</v>
      </c>
    </row>
    <row r="57" spans="2:7" x14ac:dyDescent="0.35">
      <c r="B57" s="124" t="s">
        <v>666</v>
      </c>
      <c r="C57" s="16" t="s">
        <v>52</v>
      </c>
      <c r="D57" s="16" t="s">
        <v>779</v>
      </c>
      <c r="E57" s="16" t="s">
        <v>840</v>
      </c>
      <c r="F57" s="16">
        <v>16.465367400000002</v>
      </c>
      <c r="G57" s="16">
        <v>45.710355200000002</v>
      </c>
    </row>
    <row r="58" spans="2:7" x14ac:dyDescent="0.35">
      <c r="B58" s="124" t="s">
        <v>841</v>
      </c>
      <c r="C58" s="16" t="s">
        <v>52</v>
      </c>
      <c r="D58" s="16" t="s">
        <v>779</v>
      </c>
      <c r="E58" s="16" t="s">
        <v>842</v>
      </c>
      <c r="F58" s="16">
        <v>16.852036999999999</v>
      </c>
      <c r="G58" s="16">
        <v>45.890941400000003</v>
      </c>
    </row>
    <row r="59" spans="2:7" x14ac:dyDescent="0.35">
      <c r="B59" s="124" t="s">
        <v>687</v>
      </c>
      <c r="C59" s="16" t="s">
        <v>52</v>
      </c>
      <c r="D59" s="16" t="s">
        <v>779</v>
      </c>
      <c r="E59" s="16" t="s">
        <v>843</v>
      </c>
      <c r="F59" s="16">
        <v>16.8046525</v>
      </c>
      <c r="G59" s="16">
        <v>46.177275999999999</v>
      </c>
    </row>
    <row r="60" spans="2:7" x14ac:dyDescent="0.35">
      <c r="B60" s="124" t="s">
        <v>752</v>
      </c>
      <c r="C60" s="16" t="s">
        <v>52</v>
      </c>
      <c r="D60" s="16" t="s">
        <v>779</v>
      </c>
      <c r="E60" s="16" t="s">
        <v>844</v>
      </c>
      <c r="F60" s="16">
        <v>16.997090700000001</v>
      </c>
      <c r="G60" s="16">
        <v>46.0914401</v>
      </c>
    </row>
    <row r="61" spans="2:7" x14ac:dyDescent="0.35">
      <c r="B61" s="124" t="s">
        <v>629</v>
      </c>
      <c r="C61" s="16" t="s">
        <v>52</v>
      </c>
      <c r="D61" s="16" t="s">
        <v>779</v>
      </c>
      <c r="E61" s="16" t="s">
        <v>845</v>
      </c>
      <c r="F61" s="16">
        <v>16.748363900000001</v>
      </c>
      <c r="G61" s="16">
        <v>46.321632000000001</v>
      </c>
    </row>
    <row r="62" spans="2:7" x14ac:dyDescent="0.35">
      <c r="B62" s="124" t="s">
        <v>846</v>
      </c>
      <c r="C62" s="16" t="s">
        <v>52</v>
      </c>
      <c r="D62" s="16" t="s">
        <v>779</v>
      </c>
      <c r="E62" s="16" t="s">
        <v>847</v>
      </c>
      <c r="F62" s="16">
        <v>16.626035000000002</v>
      </c>
      <c r="G62" s="16">
        <v>46.344757999999999</v>
      </c>
    </row>
    <row r="63" spans="2:7" x14ac:dyDescent="0.35">
      <c r="B63" s="124" t="s">
        <v>848</v>
      </c>
      <c r="C63" s="16" t="s">
        <v>52</v>
      </c>
      <c r="D63" s="16" t="s">
        <v>779</v>
      </c>
      <c r="E63" s="16" t="s">
        <v>849</v>
      </c>
      <c r="F63" s="16">
        <v>16.607814600000001</v>
      </c>
      <c r="G63" s="16">
        <v>46.269212899999999</v>
      </c>
    </row>
    <row r="64" spans="2:7" x14ac:dyDescent="0.35">
      <c r="B64" s="124" t="s">
        <v>850</v>
      </c>
      <c r="C64" s="16" t="s">
        <v>52</v>
      </c>
      <c r="D64" s="16" t="s">
        <v>779</v>
      </c>
      <c r="E64" s="16" t="s">
        <v>851</v>
      </c>
      <c r="F64" s="16">
        <v>16.403619899999999</v>
      </c>
      <c r="G64" s="16">
        <v>46.382010200000003</v>
      </c>
    </row>
    <row r="65" spans="2:7" x14ac:dyDescent="0.35">
      <c r="B65" s="124" t="s">
        <v>627</v>
      </c>
      <c r="C65" s="16" t="s">
        <v>52</v>
      </c>
      <c r="D65" s="16" t="s">
        <v>779</v>
      </c>
      <c r="E65" s="16" t="s">
        <v>852</v>
      </c>
      <c r="F65" s="16">
        <v>16.494329799999999</v>
      </c>
      <c r="G65" s="16">
        <v>46.312152900000001</v>
      </c>
    </row>
    <row r="66" spans="2:7" x14ac:dyDescent="0.35">
      <c r="B66" s="124" t="s">
        <v>625</v>
      </c>
      <c r="C66" s="16" t="s">
        <v>52</v>
      </c>
      <c r="D66" s="16" t="s">
        <v>779</v>
      </c>
      <c r="E66" s="16" t="s">
        <v>853</v>
      </c>
      <c r="F66" s="16">
        <v>16.375192500000001</v>
      </c>
      <c r="G66" s="16">
        <v>46.259644399999999</v>
      </c>
    </row>
    <row r="67" spans="2:7" x14ac:dyDescent="0.35">
      <c r="B67" s="124" t="s">
        <v>682</v>
      </c>
      <c r="C67" s="16" t="s">
        <v>52</v>
      </c>
      <c r="D67" s="16" t="s">
        <v>779</v>
      </c>
      <c r="E67" s="16" t="s">
        <v>854</v>
      </c>
      <c r="F67" s="16">
        <v>16.350825499999999</v>
      </c>
      <c r="G67" s="16">
        <v>46.303706099999999</v>
      </c>
    </row>
    <row r="68" spans="2:7" x14ac:dyDescent="0.35">
      <c r="B68" s="124" t="s">
        <v>855</v>
      </c>
      <c r="C68" s="16" t="s">
        <v>52</v>
      </c>
      <c r="D68" s="16" t="s">
        <v>779</v>
      </c>
      <c r="E68" s="16" t="s">
        <v>856</v>
      </c>
      <c r="F68" s="16">
        <v>16.299102000000001</v>
      </c>
      <c r="G68" s="16">
        <v>46.293345000000002</v>
      </c>
    </row>
    <row r="69" spans="2:7" x14ac:dyDescent="0.35">
      <c r="B69" s="124" t="s">
        <v>857</v>
      </c>
      <c r="C69" s="16" t="s">
        <v>52</v>
      </c>
      <c r="D69" s="16" t="s">
        <v>779</v>
      </c>
      <c r="E69" s="16" t="s">
        <v>858</v>
      </c>
      <c r="F69" s="16">
        <v>16.119228199999998</v>
      </c>
      <c r="G69" s="16">
        <v>46.234041599999998</v>
      </c>
    </row>
    <row r="70" spans="2:7" x14ac:dyDescent="0.35">
      <c r="B70" s="124" t="s">
        <v>613</v>
      </c>
      <c r="C70" s="16" t="s">
        <v>52</v>
      </c>
      <c r="D70" s="16" t="s">
        <v>779</v>
      </c>
      <c r="E70" s="16" t="s">
        <v>859</v>
      </c>
      <c r="F70" s="16">
        <v>15.716071100000001</v>
      </c>
      <c r="G70" s="16">
        <v>46.221724999999999</v>
      </c>
    </row>
    <row r="71" spans="2:7" x14ac:dyDescent="0.35">
      <c r="B71" s="124" t="s">
        <v>860</v>
      </c>
      <c r="C71" s="16" t="s">
        <v>52</v>
      </c>
      <c r="D71" s="16" t="s">
        <v>779</v>
      </c>
      <c r="E71" s="16" t="s">
        <v>861</v>
      </c>
      <c r="F71" s="16">
        <v>15.8701022</v>
      </c>
      <c r="G71" s="16">
        <v>46.148455900000002</v>
      </c>
    </row>
    <row r="72" spans="2:7" x14ac:dyDescent="0.35">
      <c r="B72" s="124" t="s">
        <v>862</v>
      </c>
      <c r="C72" s="16" t="s">
        <v>52</v>
      </c>
      <c r="D72" s="16" t="s">
        <v>779</v>
      </c>
      <c r="E72" s="16" t="s">
        <v>863</v>
      </c>
      <c r="F72" s="16">
        <v>15.9149294</v>
      </c>
      <c r="G72" s="16">
        <v>46.028945800000002</v>
      </c>
    </row>
    <row r="73" spans="2:7" x14ac:dyDescent="0.35">
      <c r="B73" s="124" t="s">
        <v>702</v>
      </c>
      <c r="C73" s="16" t="s">
        <v>52</v>
      </c>
      <c r="D73" s="16" t="s">
        <v>779</v>
      </c>
      <c r="E73" s="16" t="s">
        <v>864</v>
      </c>
      <c r="F73" s="16">
        <v>16.183399000000001</v>
      </c>
      <c r="G73" s="16">
        <v>46.038828000000002</v>
      </c>
    </row>
    <row r="74" spans="2:7" x14ac:dyDescent="0.35">
      <c r="B74" s="124" t="s">
        <v>865</v>
      </c>
      <c r="C74" s="16" t="s">
        <v>52</v>
      </c>
      <c r="D74" s="16" t="s">
        <v>779</v>
      </c>
      <c r="E74" s="16" t="s">
        <v>866</v>
      </c>
      <c r="F74" s="16">
        <v>15.789787199999999</v>
      </c>
      <c r="G74" s="16">
        <v>45.860396600000001</v>
      </c>
    </row>
    <row r="75" spans="2:7" x14ac:dyDescent="0.35">
      <c r="B75" s="124" t="s">
        <v>867</v>
      </c>
      <c r="C75" s="16" t="s">
        <v>52</v>
      </c>
      <c r="D75" s="16" t="s">
        <v>779</v>
      </c>
      <c r="E75" s="16" t="s">
        <v>868</v>
      </c>
      <c r="F75" s="16">
        <v>15.715203199999999</v>
      </c>
      <c r="G75" s="16">
        <v>45.8126058</v>
      </c>
    </row>
    <row r="76" spans="2:7" x14ac:dyDescent="0.35">
      <c r="B76" s="124" t="s">
        <v>693</v>
      </c>
      <c r="C76" s="16" t="s">
        <v>52</v>
      </c>
      <c r="D76" s="16" t="s">
        <v>779</v>
      </c>
      <c r="E76" s="16" t="s">
        <v>869</v>
      </c>
      <c r="F76" s="16">
        <v>15.853538</v>
      </c>
      <c r="G76" s="133">
        <v>45823887</v>
      </c>
    </row>
    <row r="77" spans="2:7" x14ac:dyDescent="0.35">
      <c r="B77" s="124" t="s">
        <v>870</v>
      </c>
      <c r="C77" s="16" t="s">
        <v>52</v>
      </c>
      <c r="D77" s="16" t="s">
        <v>779</v>
      </c>
      <c r="E77" s="16" t="s">
        <v>871</v>
      </c>
      <c r="F77" s="16">
        <v>15.818952599999999</v>
      </c>
      <c r="G77" s="16">
        <v>45.801212900000003</v>
      </c>
    </row>
    <row r="78" spans="2:7" x14ac:dyDescent="0.35">
      <c r="B78" s="124" t="s">
        <v>872</v>
      </c>
      <c r="C78" s="16" t="s">
        <v>52</v>
      </c>
      <c r="D78" s="16" t="s">
        <v>779</v>
      </c>
      <c r="E78" s="16" t="s">
        <v>873</v>
      </c>
      <c r="F78" s="16">
        <v>15.888080799999999</v>
      </c>
      <c r="G78" s="16">
        <v>45.805291699999998</v>
      </c>
    </row>
    <row r="79" spans="2:7" x14ac:dyDescent="0.35">
      <c r="B79" s="124" t="s">
        <v>874</v>
      </c>
      <c r="C79" s="16" t="s">
        <v>52</v>
      </c>
      <c r="D79" s="16" t="s">
        <v>779</v>
      </c>
      <c r="E79" s="16" t="s">
        <v>875</v>
      </c>
      <c r="F79" s="16">
        <v>15.745240000000001</v>
      </c>
      <c r="G79" s="16">
        <v>45.689563900000003</v>
      </c>
    </row>
    <row r="80" spans="2:7" x14ac:dyDescent="0.35">
      <c r="B80" s="124" t="s">
        <v>876</v>
      </c>
      <c r="C80" s="16" t="s">
        <v>52</v>
      </c>
      <c r="D80" s="16" t="s">
        <v>779</v>
      </c>
      <c r="E80" s="16" t="s">
        <v>877</v>
      </c>
      <c r="F80" s="16">
        <v>15.93572</v>
      </c>
      <c r="G80" s="16">
        <v>45.785703900000001</v>
      </c>
    </row>
    <row r="81" spans="2:7" x14ac:dyDescent="0.35">
      <c r="B81" s="124" t="s">
        <v>878</v>
      </c>
      <c r="C81" s="16" t="s">
        <v>52</v>
      </c>
      <c r="D81" s="16" t="s">
        <v>779</v>
      </c>
      <c r="E81" s="16" t="s">
        <v>879</v>
      </c>
      <c r="F81" s="16">
        <v>15.953168399999999</v>
      </c>
      <c r="G81" s="16">
        <v>45.764910100000002</v>
      </c>
    </row>
    <row r="82" spans="2:7" x14ac:dyDescent="0.35">
      <c r="B82" s="124" t="s">
        <v>880</v>
      </c>
      <c r="C82" s="16" t="s">
        <v>52</v>
      </c>
      <c r="D82" s="16" t="s">
        <v>779</v>
      </c>
      <c r="E82" s="16" t="s">
        <v>881</v>
      </c>
      <c r="F82" s="16">
        <v>15.9838732</v>
      </c>
      <c r="G82" s="16">
        <v>45.770862899999997</v>
      </c>
    </row>
    <row r="83" spans="2:7" x14ac:dyDescent="0.35">
      <c r="B83" s="124" t="s">
        <v>882</v>
      </c>
      <c r="C83" s="16" t="s">
        <v>52</v>
      </c>
      <c r="D83" s="16" t="s">
        <v>779</v>
      </c>
      <c r="E83" s="16" t="s">
        <v>883</v>
      </c>
      <c r="F83" s="16">
        <v>16.0182781</v>
      </c>
      <c r="G83" s="16">
        <v>45.7832528</v>
      </c>
    </row>
    <row r="84" spans="2:7" x14ac:dyDescent="0.35">
      <c r="B84" s="124" t="s">
        <v>884</v>
      </c>
      <c r="C84" s="16" t="s">
        <v>52</v>
      </c>
      <c r="D84" s="16" t="s">
        <v>779</v>
      </c>
      <c r="E84" s="16" t="s">
        <v>885</v>
      </c>
      <c r="F84" s="16">
        <v>16.082712900000001</v>
      </c>
      <c r="G84" s="16">
        <v>45.806238999999998</v>
      </c>
    </row>
    <row r="85" spans="2:7" x14ac:dyDescent="0.35">
      <c r="B85" s="124" t="s">
        <v>886</v>
      </c>
      <c r="C85" s="16" t="s">
        <v>52</v>
      </c>
      <c r="D85" s="16" t="s">
        <v>779</v>
      </c>
      <c r="E85" s="16" t="s">
        <v>887</v>
      </c>
      <c r="F85" s="16">
        <v>16.083353500000001</v>
      </c>
      <c r="G85" s="16">
        <v>45.834804400000003</v>
      </c>
    </row>
    <row r="86" spans="2:7" x14ac:dyDescent="0.35">
      <c r="B86" s="124" t="s">
        <v>888</v>
      </c>
      <c r="C86" s="16" t="s">
        <v>52</v>
      </c>
      <c r="D86" s="16" t="s">
        <v>779</v>
      </c>
      <c r="E86" s="16" t="s">
        <v>806</v>
      </c>
      <c r="F86" s="16">
        <v>16.096732599999999</v>
      </c>
      <c r="G86" s="16">
        <v>45.703848299999997</v>
      </c>
    </row>
    <row r="87" spans="2:7" x14ac:dyDescent="0.35">
      <c r="B87" s="124" t="s">
        <v>680</v>
      </c>
      <c r="C87" s="16" t="s">
        <v>52</v>
      </c>
      <c r="D87" s="16" t="s">
        <v>779</v>
      </c>
      <c r="E87" s="16" t="s">
        <v>889</v>
      </c>
      <c r="F87" s="16">
        <v>16.3790087</v>
      </c>
      <c r="G87" s="16">
        <v>45.500720000000001</v>
      </c>
    </row>
    <row r="88" spans="2:7" x14ac:dyDescent="0.35">
      <c r="B88" s="124" t="s">
        <v>890</v>
      </c>
      <c r="C88" s="16" t="s">
        <v>52</v>
      </c>
      <c r="D88" s="16" t="s">
        <v>779</v>
      </c>
      <c r="E88" s="16" t="s">
        <v>891</v>
      </c>
      <c r="F88" s="16">
        <v>16.370798099999998</v>
      </c>
      <c r="G88" s="16">
        <v>45.428334700000001</v>
      </c>
    </row>
    <row r="89" spans="2:7" x14ac:dyDescent="0.35">
      <c r="B89" s="124" t="s">
        <v>892</v>
      </c>
      <c r="C89" s="16" t="s">
        <v>52</v>
      </c>
      <c r="D89" s="16" t="s">
        <v>779</v>
      </c>
      <c r="E89" s="16" t="s">
        <v>893</v>
      </c>
      <c r="F89" s="16">
        <v>16.388289199999999</v>
      </c>
      <c r="G89" s="16">
        <v>45.445927400000002</v>
      </c>
    </row>
    <row r="90" spans="2:7" x14ac:dyDescent="0.35">
      <c r="B90" s="124" t="s">
        <v>603</v>
      </c>
      <c r="C90" s="16" t="s">
        <v>52</v>
      </c>
      <c r="D90" s="16" t="s">
        <v>779</v>
      </c>
      <c r="E90" s="16" t="s">
        <v>894</v>
      </c>
      <c r="F90" s="16">
        <v>16.393529300000001</v>
      </c>
      <c r="G90" s="16">
        <v>45.458316099999998</v>
      </c>
    </row>
    <row r="91" spans="2:7" x14ac:dyDescent="0.35">
      <c r="B91" s="124" t="s">
        <v>678</v>
      </c>
      <c r="C91" s="16" t="s">
        <v>52</v>
      </c>
      <c r="D91" s="16" t="s">
        <v>779</v>
      </c>
      <c r="E91" s="16" t="s">
        <v>895</v>
      </c>
      <c r="F91" s="16">
        <v>16.412383200000001</v>
      </c>
      <c r="G91" s="16">
        <v>45.452889499999998</v>
      </c>
    </row>
    <row r="92" spans="2:7" x14ac:dyDescent="0.35">
      <c r="B92" s="124" t="s">
        <v>896</v>
      </c>
      <c r="C92" s="16" t="s">
        <v>52</v>
      </c>
      <c r="D92" s="16" t="s">
        <v>779</v>
      </c>
      <c r="E92" s="16" t="s">
        <v>897</v>
      </c>
      <c r="F92" s="16">
        <v>16.552486399999999</v>
      </c>
      <c r="G92" s="16">
        <v>45.353670899999997</v>
      </c>
    </row>
    <row r="93" spans="2:7" x14ac:dyDescent="0.35">
      <c r="B93" s="124" t="s">
        <v>898</v>
      </c>
      <c r="C93" s="16" t="s">
        <v>52</v>
      </c>
      <c r="D93" s="16" t="s">
        <v>779</v>
      </c>
      <c r="E93" s="16" t="s">
        <v>899</v>
      </c>
      <c r="F93" s="16">
        <v>16.284601599999998</v>
      </c>
      <c r="G93" s="16">
        <v>45.423294400000003</v>
      </c>
    </row>
    <row r="94" spans="2:7" x14ac:dyDescent="0.35">
      <c r="B94" s="124" t="s">
        <v>674</v>
      </c>
      <c r="C94" s="16" t="s">
        <v>52</v>
      </c>
      <c r="D94" s="16" t="s">
        <v>779</v>
      </c>
      <c r="E94" s="16" t="s">
        <v>900</v>
      </c>
      <c r="F94" s="16">
        <v>16.096839899999999</v>
      </c>
      <c r="G94" s="16">
        <v>45.353330999999997</v>
      </c>
    </row>
    <row r="95" spans="2:7" x14ac:dyDescent="0.35">
      <c r="B95" s="124" t="s">
        <v>668</v>
      </c>
      <c r="C95" s="16" t="s">
        <v>52</v>
      </c>
      <c r="D95" s="16" t="s">
        <v>779</v>
      </c>
      <c r="E95" s="16" t="s">
        <v>901</v>
      </c>
      <c r="F95" s="16">
        <v>15.5521815</v>
      </c>
      <c r="G95" s="16">
        <v>45.536187400000003</v>
      </c>
    </row>
    <row r="96" spans="2:7" x14ac:dyDescent="0.35">
      <c r="B96" s="124" t="s">
        <v>902</v>
      </c>
      <c r="C96" s="16" t="s">
        <v>52</v>
      </c>
      <c r="D96" s="16" t="s">
        <v>779</v>
      </c>
      <c r="E96" s="16" t="s">
        <v>903</v>
      </c>
      <c r="F96" s="16">
        <v>15.5351363</v>
      </c>
      <c r="G96" s="16">
        <v>45.490113399999998</v>
      </c>
    </row>
    <row r="97" spans="2:7" x14ac:dyDescent="0.35">
      <c r="B97" s="124" t="s">
        <v>904</v>
      </c>
      <c r="C97" s="16" t="s">
        <v>52</v>
      </c>
      <c r="D97" s="16" t="s">
        <v>779</v>
      </c>
      <c r="E97" s="16" t="s">
        <v>905</v>
      </c>
      <c r="F97" s="16">
        <v>15.5409828</v>
      </c>
      <c r="G97" s="16">
        <v>45.458061000000001</v>
      </c>
    </row>
    <row r="98" spans="2:7" x14ac:dyDescent="0.35">
      <c r="B98" s="124" t="s">
        <v>906</v>
      </c>
      <c r="C98" s="16" t="s">
        <v>52</v>
      </c>
      <c r="D98" s="16" t="s">
        <v>779</v>
      </c>
      <c r="E98" s="16" t="s">
        <v>907</v>
      </c>
      <c r="F98" s="16">
        <v>15.343766</v>
      </c>
      <c r="G98" s="16">
        <v>45.349892799999999</v>
      </c>
    </row>
    <row r="99" spans="2:7" x14ac:dyDescent="0.35">
      <c r="B99" s="124" t="s">
        <v>684</v>
      </c>
      <c r="C99" s="16" t="s">
        <v>52</v>
      </c>
      <c r="D99" s="16" t="s">
        <v>779</v>
      </c>
      <c r="E99" s="16" t="s">
        <v>908</v>
      </c>
      <c r="F99" s="16">
        <v>15.3794503</v>
      </c>
      <c r="G99" s="16">
        <v>45.352637000000001</v>
      </c>
    </row>
    <row r="100" spans="2:7" x14ac:dyDescent="0.35">
      <c r="B100" s="124" t="s">
        <v>631</v>
      </c>
      <c r="C100" s="16" t="s">
        <v>52</v>
      </c>
      <c r="D100" s="16" t="s">
        <v>779</v>
      </c>
      <c r="E100" s="16" t="s">
        <v>909</v>
      </c>
      <c r="F100" s="16">
        <v>15.262928</v>
      </c>
      <c r="G100" s="16">
        <v>45.2983853</v>
      </c>
    </row>
    <row r="101" spans="2:7" x14ac:dyDescent="0.35">
      <c r="B101" s="124" t="s">
        <v>683</v>
      </c>
      <c r="C101" s="16" t="s">
        <v>52</v>
      </c>
      <c r="D101" s="16" t="s">
        <v>779</v>
      </c>
      <c r="E101" s="16" t="s">
        <v>910</v>
      </c>
      <c r="F101" s="16">
        <v>15.0855579</v>
      </c>
      <c r="G101" s="16">
        <v>45.3773293</v>
      </c>
    </row>
    <row r="102" spans="2:7" x14ac:dyDescent="0.35">
      <c r="B102" s="124" t="s">
        <v>911</v>
      </c>
      <c r="C102" s="16" t="s">
        <v>52</v>
      </c>
      <c r="D102" s="16" t="s">
        <v>779</v>
      </c>
      <c r="E102" s="16" t="s">
        <v>912</v>
      </c>
      <c r="F102" s="16">
        <v>15.2841437</v>
      </c>
      <c r="G102" s="16">
        <v>45.238475100000002</v>
      </c>
    </row>
    <row r="103" spans="2:7" x14ac:dyDescent="0.35">
      <c r="B103" s="124" t="s">
        <v>913</v>
      </c>
      <c r="C103" s="16" t="s">
        <v>52</v>
      </c>
      <c r="D103" s="16" t="s">
        <v>779</v>
      </c>
      <c r="E103" s="16" t="s">
        <v>914</v>
      </c>
      <c r="F103" s="16">
        <v>15.025813599999999</v>
      </c>
      <c r="G103" s="16">
        <v>45.417492000000003</v>
      </c>
    </row>
    <row r="104" spans="2:7" x14ac:dyDescent="0.35">
      <c r="B104" s="124" t="s">
        <v>915</v>
      </c>
      <c r="C104" s="16" t="s">
        <v>52</v>
      </c>
      <c r="D104" s="16" t="s">
        <v>779</v>
      </c>
      <c r="E104" s="16" t="s">
        <v>916</v>
      </c>
      <c r="F104" s="16">
        <v>14.8070258</v>
      </c>
      <c r="G104" s="16">
        <v>45.393269400000001</v>
      </c>
    </row>
    <row r="105" spans="2:7" x14ac:dyDescent="0.35">
      <c r="B105" s="124" t="s">
        <v>917</v>
      </c>
      <c r="C105" s="16" t="s">
        <v>52</v>
      </c>
      <c r="D105" s="16" t="s">
        <v>779</v>
      </c>
      <c r="E105" s="16" t="s">
        <v>918</v>
      </c>
      <c r="F105" s="16">
        <v>14.735181600000001</v>
      </c>
      <c r="G105" s="16">
        <v>45.317787799999998</v>
      </c>
    </row>
    <row r="106" spans="2:7" x14ac:dyDescent="0.35">
      <c r="B106" s="124" t="s">
        <v>919</v>
      </c>
      <c r="C106" s="16" t="s">
        <v>52</v>
      </c>
      <c r="D106" s="16" t="s">
        <v>779</v>
      </c>
      <c r="E106" s="16" t="s">
        <v>920</v>
      </c>
      <c r="F106" s="16">
        <v>14.5517143</v>
      </c>
      <c r="G106" s="16">
        <v>45.308390899999999</v>
      </c>
    </row>
    <row r="107" spans="2:7" x14ac:dyDescent="0.35">
      <c r="B107" s="124" t="s">
        <v>921</v>
      </c>
      <c r="C107" s="16" t="s">
        <v>52</v>
      </c>
      <c r="D107" s="16" t="s">
        <v>779</v>
      </c>
      <c r="E107" s="16" t="s">
        <v>922</v>
      </c>
      <c r="F107" s="16">
        <v>14.626851500000001</v>
      </c>
      <c r="G107" s="16">
        <v>45.274440800000001</v>
      </c>
    </row>
    <row r="108" spans="2:7" x14ac:dyDescent="0.35">
      <c r="B108" s="124" t="s">
        <v>751</v>
      </c>
      <c r="C108" s="16" t="s">
        <v>52</v>
      </c>
      <c r="D108" s="16" t="s">
        <v>779</v>
      </c>
      <c r="E108" s="16" t="s">
        <v>923</v>
      </c>
      <c r="F108" s="16">
        <v>14.5209663</v>
      </c>
      <c r="G108" s="16">
        <v>45.286677099999999</v>
      </c>
    </row>
    <row r="109" spans="2:7" x14ac:dyDescent="0.35">
      <c r="B109" s="124" t="s">
        <v>632</v>
      </c>
      <c r="C109" s="16" t="s">
        <v>52</v>
      </c>
      <c r="D109" s="16" t="s">
        <v>779</v>
      </c>
      <c r="E109" s="16" t="s">
        <v>924</v>
      </c>
      <c r="F109" s="16">
        <v>14.4223029</v>
      </c>
      <c r="G109" s="16">
        <v>45.346674499999999</v>
      </c>
    </row>
    <row r="110" spans="2:7" x14ac:dyDescent="0.35">
      <c r="B110" s="124" t="s">
        <v>925</v>
      </c>
      <c r="C110" s="16" t="s">
        <v>52</v>
      </c>
      <c r="D110" s="16" t="s">
        <v>779</v>
      </c>
      <c r="E110" s="16" t="s">
        <v>926</v>
      </c>
      <c r="F110" s="16">
        <v>14.3272724</v>
      </c>
      <c r="G110" s="16">
        <v>45.366291599999997</v>
      </c>
    </row>
    <row r="111" spans="2:7" x14ac:dyDescent="0.35">
      <c r="B111" s="124" t="s">
        <v>927</v>
      </c>
      <c r="C111" s="16" t="s">
        <v>52</v>
      </c>
      <c r="D111" s="16" t="s">
        <v>779</v>
      </c>
      <c r="E111" s="16" t="s">
        <v>928</v>
      </c>
      <c r="F111" s="16">
        <v>14.4130403</v>
      </c>
      <c r="G111" s="16">
        <v>45.338346000000001</v>
      </c>
    </row>
    <row r="112" spans="2:7" x14ac:dyDescent="0.35">
      <c r="B112" s="124" t="s">
        <v>929</v>
      </c>
      <c r="C112" s="16" t="s">
        <v>52</v>
      </c>
      <c r="D112" s="16" t="s">
        <v>779</v>
      </c>
      <c r="E112" s="16" t="s">
        <v>930</v>
      </c>
      <c r="F112" s="16">
        <v>14.272092499999999</v>
      </c>
      <c r="G112" s="16">
        <v>45.310842800000003</v>
      </c>
    </row>
    <row r="113" spans="2:7" x14ac:dyDescent="0.35">
      <c r="B113" s="124" t="s">
        <v>931</v>
      </c>
      <c r="C113" s="16" t="s">
        <v>52</v>
      </c>
      <c r="D113" s="16" t="s">
        <v>779</v>
      </c>
      <c r="E113" s="16" t="s">
        <v>932</v>
      </c>
      <c r="F113" s="16">
        <v>14.098891399999999</v>
      </c>
      <c r="G113" s="16">
        <v>45.206674499999998</v>
      </c>
    </row>
    <row r="114" spans="2:7" x14ac:dyDescent="0.35">
      <c r="B114" s="124" t="s">
        <v>933</v>
      </c>
      <c r="C114" s="16" t="s">
        <v>52</v>
      </c>
      <c r="D114" s="16" t="s">
        <v>779</v>
      </c>
      <c r="E114" s="16" t="s">
        <v>934</v>
      </c>
      <c r="F114" s="16">
        <v>13.889676400000001</v>
      </c>
      <c r="G114" s="16">
        <v>45.239787900000003</v>
      </c>
    </row>
    <row r="115" spans="2:7" x14ac:dyDescent="0.35">
      <c r="B115" s="124" t="s">
        <v>935</v>
      </c>
      <c r="C115" s="16" t="s">
        <v>52</v>
      </c>
      <c r="D115" s="16" t="s">
        <v>779</v>
      </c>
      <c r="E115" s="16" t="s">
        <v>936</v>
      </c>
      <c r="F115" s="16">
        <v>13.9159348</v>
      </c>
      <c r="G115" s="16">
        <v>45.339181000000004</v>
      </c>
    </row>
    <row r="116" spans="2:7" x14ac:dyDescent="0.35">
      <c r="B116" s="124" t="s">
        <v>620</v>
      </c>
      <c r="C116" s="16" t="s">
        <v>52</v>
      </c>
      <c r="D116" s="16" t="s">
        <v>779</v>
      </c>
      <c r="E116" s="16" t="s">
        <v>937</v>
      </c>
      <c r="F116" s="16">
        <v>13.969524699999999</v>
      </c>
      <c r="G116" s="16">
        <v>45.4033114</v>
      </c>
    </row>
    <row r="117" spans="2:7" x14ac:dyDescent="0.35">
      <c r="B117" s="124" t="s">
        <v>938</v>
      </c>
      <c r="C117" s="16" t="s">
        <v>52</v>
      </c>
      <c r="D117" s="16" t="s">
        <v>779</v>
      </c>
      <c r="E117" s="16" t="s">
        <v>939</v>
      </c>
      <c r="F117" s="16">
        <v>13.6618361</v>
      </c>
      <c r="G117" s="16">
        <v>45.417438099999998</v>
      </c>
    </row>
    <row r="118" spans="2:7" x14ac:dyDescent="0.35">
      <c r="B118" s="124" t="s">
        <v>940</v>
      </c>
      <c r="C118" s="16" t="s">
        <v>52</v>
      </c>
      <c r="D118" s="16" t="s">
        <v>779</v>
      </c>
      <c r="E118" s="16" t="s">
        <v>941</v>
      </c>
      <c r="F118" s="16">
        <v>13.5224884</v>
      </c>
      <c r="G118" s="16">
        <v>45.4623165</v>
      </c>
    </row>
    <row r="119" spans="2:7" x14ac:dyDescent="0.35">
      <c r="B119" s="124" t="s">
        <v>942</v>
      </c>
      <c r="C119" s="16" t="s">
        <v>52</v>
      </c>
      <c r="D119" s="16" t="s">
        <v>779</v>
      </c>
      <c r="E119" s="16" t="s">
        <v>943</v>
      </c>
      <c r="F119" s="16">
        <v>13.6308402</v>
      </c>
      <c r="G119" s="16">
        <v>45.259356599999997</v>
      </c>
    </row>
    <row r="120" spans="2:7" x14ac:dyDescent="0.35">
      <c r="B120" s="124" t="s">
        <v>944</v>
      </c>
      <c r="C120" s="16" t="s">
        <v>52</v>
      </c>
      <c r="D120" s="16" t="s">
        <v>779</v>
      </c>
      <c r="E120" s="16" t="s">
        <v>945</v>
      </c>
      <c r="F120" s="16">
        <v>13.6273591</v>
      </c>
      <c r="G120" s="16">
        <v>45.171607100000003</v>
      </c>
    </row>
    <row r="121" spans="2:7" x14ac:dyDescent="0.35">
      <c r="B121" s="124" t="s">
        <v>946</v>
      </c>
      <c r="C121" s="16" t="s">
        <v>52</v>
      </c>
      <c r="D121" s="16" t="s">
        <v>779</v>
      </c>
      <c r="E121" s="16" t="s">
        <v>947</v>
      </c>
      <c r="F121" s="16">
        <v>13.67365</v>
      </c>
      <c r="G121" s="16">
        <v>45.093492500000004</v>
      </c>
    </row>
    <row r="122" spans="2:7" x14ac:dyDescent="0.35">
      <c r="B122" s="124" t="s">
        <v>948</v>
      </c>
      <c r="C122" s="16" t="s">
        <v>52</v>
      </c>
      <c r="D122" s="16" t="s">
        <v>779</v>
      </c>
      <c r="E122" s="16" t="s">
        <v>949</v>
      </c>
      <c r="F122" s="16">
        <v>13.87997</v>
      </c>
      <c r="G122" s="16">
        <v>45.094085100000001</v>
      </c>
    </row>
    <row r="123" spans="2:7" x14ac:dyDescent="0.35">
      <c r="B123" s="124" t="s">
        <v>950</v>
      </c>
      <c r="C123" s="16" t="s">
        <v>52</v>
      </c>
      <c r="D123" s="16" t="s">
        <v>779</v>
      </c>
      <c r="E123" s="16" t="s">
        <v>951</v>
      </c>
      <c r="F123" s="16">
        <v>13.863138299999999</v>
      </c>
      <c r="G123" s="16">
        <v>44.885658200000002</v>
      </c>
    </row>
    <row r="124" spans="2:7" x14ac:dyDescent="0.35">
      <c r="B124" s="124" t="s">
        <v>952</v>
      </c>
      <c r="C124" s="16" t="s">
        <v>52</v>
      </c>
      <c r="D124" s="16" t="s">
        <v>779</v>
      </c>
      <c r="E124" s="16" t="s">
        <v>953</v>
      </c>
      <c r="F124" s="16">
        <v>13.8609531</v>
      </c>
      <c r="G124" s="16">
        <v>44.850343199999998</v>
      </c>
    </row>
    <row r="125" spans="2:7" x14ac:dyDescent="0.35">
      <c r="B125" s="124" t="s">
        <v>954</v>
      </c>
      <c r="C125" s="16" t="s">
        <v>52</v>
      </c>
      <c r="D125" s="16" t="s">
        <v>779</v>
      </c>
      <c r="E125" s="16" t="s">
        <v>955</v>
      </c>
      <c r="F125" s="16">
        <v>13.9478115</v>
      </c>
      <c r="G125" s="16">
        <v>44.831373300000003</v>
      </c>
    </row>
    <row r="126" spans="2:7" x14ac:dyDescent="0.35">
      <c r="B126" s="124" t="s">
        <v>956</v>
      </c>
      <c r="C126" s="16" t="s">
        <v>52</v>
      </c>
      <c r="D126" s="16" t="s">
        <v>779</v>
      </c>
      <c r="E126" s="16" t="s">
        <v>957</v>
      </c>
      <c r="F126" s="16">
        <v>14.068478499999999</v>
      </c>
      <c r="G126" s="16">
        <v>45.072795900000003</v>
      </c>
    </row>
    <row r="127" spans="2:7" x14ac:dyDescent="0.35">
      <c r="B127" s="124" t="s">
        <v>958</v>
      </c>
      <c r="C127" s="16" t="s">
        <v>52</v>
      </c>
      <c r="D127" s="16" t="s">
        <v>779</v>
      </c>
      <c r="E127" s="16" t="s">
        <v>959</v>
      </c>
      <c r="F127" s="16">
        <v>14.563719300000001</v>
      </c>
      <c r="G127" s="16">
        <v>45.198445499999998</v>
      </c>
    </row>
    <row r="128" spans="2:7" x14ac:dyDescent="0.35">
      <c r="B128" s="124" t="s">
        <v>960</v>
      </c>
      <c r="C128" s="16" t="s">
        <v>52</v>
      </c>
      <c r="D128" s="16" t="s">
        <v>779</v>
      </c>
      <c r="E128" s="16" t="s">
        <v>961</v>
      </c>
      <c r="F128" s="16">
        <v>14.5592804</v>
      </c>
      <c r="G128" s="16">
        <v>45.117518500000003</v>
      </c>
    </row>
    <row r="129" spans="2:7" x14ac:dyDescent="0.35">
      <c r="B129" s="124" t="s">
        <v>601</v>
      </c>
      <c r="C129" s="16" t="s">
        <v>52</v>
      </c>
      <c r="D129" s="16" t="s">
        <v>779</v>
      </c>
      <c r="E129" s="16" t="s">
        <v>962</v>
      </c>
      <c r="F129" s="16">
        <v>14.628537400000001</v>
      </c>
      <c r="G129" s="16">
        <v>45.044995</v>
      </c>
    </row>
    <row r="130" spans="2:7" x14ac:dyDescent="0.35">
      <c r="B130" s="124" t="s">
        <v>656</v>
      </c>
      <c r="C130" s="16" t="s">
        <v>52</v>
      </c>
      <c r="D130" s="16" t="s">
        <v>779</v>
      </c>
      <c r="E130" s="16" t="s">
        <v>963</v>
      </c>
      <c r="F130" s="16">
        <v>14.4097556</v>
      </c>
      <c r="G130" s="16">
        <v>44.584013800000001</v>
      </c>
    </row>
    <row r="131" spans="2:7" x14ac:dyDescent="0.35">
      <c r="B131" s="124" t="s">
        <v>634</v>
      </c>
      <c r="C131" s="16" t="s">
        <v>52</v>
      </c>
      <c r="D131" s="16" t="s">
        <v>779</v>
      </c>
      <c r="E131" s="16" t="s">
        <v>964</v>
      </c>
      <c r="F131" s="16">
        <v>14.672185499999999</v>
      </c>
      <c r="G131" s="16">
        <v>45.229227899999998</v>
      </c>
    </row>
    <row r="132" spans="2:7" x14ac:dyDescent="0.35">
      <c r="B132" s="124" t="s">
        <v>965</v>
      </c>
      <c r="C132" s="16" t="s">
        <v>52</v>
      </c>
      <c r="D132" s="16" t="s">
        <v>779</v>
      </c>
      <c r="E132" s="16" t="s">
        <v>966</v>
      </c>
      <c r="F132" s="16">
        <v>14.6949653</v>
      </c>
      <c r="G132" s="16">
        <v>45.181099500000002</v>
      </c>
    </row>
    <row r="133" spans="2:7" x14ac:dyDescent="0.35">
      <c r="B133" s="124" t="s">
        <v>967</v>
      </c>
      <c r="C133" s="16" t="s">
        <v>52</v>
      </c>
      <c r="D133" s="16" t="s">
        <v>779</v>
      </c>
      <c r="E133" s="16" t="s">
        <v>968</v>
      </c>
      <c r="F133" s="16">
        <v>14.9119288</v>
      </c>
      <c r="G133" s="16">
        <v>45.047300800000002</v>
      </c>
    </row>
    <row r="134" spans="2:7" x14ac:dyDescent="0.35">
      <c r="B134" s="124" t="s">
        <v>688</v>
      </c>
      <c r="C134" s="16" t="s">
        <v>52</v>
      </c>
      <c r="D134" s="16" t="s">
        <v>779</v>
      </c>
      <c r="E134" s="16" t="s">
        <v>969</v>
      </c>
      <c r="F134" s="16">
        <v>15.2591354</v>
      </c>
      <c r="G134" s="16">
        <v>44.862794800000003</v>
      </c>
    </row>
    <row r="135" spans="2:7" x14ac:dyDescent="0.35">
      <c r="B135" s="124" t="s">
        <v>641</v>
      </c>
      <c r="C135" s="16" t="s">
        <v>52</v>
      </c>
      <c r="D135" s="16" t="s">
        <v>779</v>
      </c>
      <c r="E135" s="16" t="s">
        <v>970</v>
      </c>
      <c r="F135" s="16">
        <v>14.7564505</v>
      </c>
      <c r="G135" s="16">
        <v>44.768691599999997</v>
      </c>
    </row>
    <row r="136" spans="2:7" x14ac:dyDescent="0.35">
      <c r="B136" s="124" t="s">
        <v>670</v>
      </c>
      <c r="C136" s="16" t="s">
        <v>52</v>
      </c>
      <c r="D136" s="16" t="s">
        <v>779</v>
      </c>
      <c r="E136" s="16" t="s">
        <v>971</v>
      </c>
      <c r="F136" s="16">
        <v>15.0765007</v>
      </c>
      <c r="G136" s="16">
        <v>44.532257999999999</v>
      </c>
    </row>
    <row r="137" spans="2:7" x14ac:dyDescent="0.35">
      <c r="B137" s="124" t="s">
        <v>611</v>
      </c>
      <c r="C137" s="16" t="s">
        <v>52</v>
      </c>
      <c r="D137" s="16" t="s">
        <v>779</v>
      </c>
      <c r="E137" s="16" t="s">
        <v>972</v>
      </c>
      <c r="F137" s="16">
        <v>14.9066417</v>
      </c>
      <c r="G137" s="16">
        <v>44.535451799999997</v>
      </c>
    </row>
    <row r="138" spans="2:7" x14ac:dyDescent="0.35">
      <c r="B138" s="124" t="s">
        <v>660</v>
      </c>
      <c r="C138" s="16" t="s">
        <v>52</v>
      </c>
      <c r="D138" s="16" t="s">
        <v>779</v>
      </c>
      <c r="E138" s="16" t="s">
        <v>973</v>
      </c>
      <c r="F138" s="16">
        <v>15.0384742</v>
      </c>
      <c r="G138" s="16">
        <v>44.435961599999999</v>
      </c>
    </row>
    <row r="139" spans="2:7" x14ac:dyDescent="0.35">
      <c r="B139" s="124" t="s">
        <v>633</v>
      </c>
      <c r="C139" s="16" t="s">
        <v>52</v>
      </c>
      <c r="D139" s="16" t="s">
        <v>779</v>
      </c>
      <c r="E139" s="16" t="s">
        <v>974</v>
      </c>
      <c r="F139" s="16">
        <v>15.435029200000001</v>
      </c>
      <c r="G139" s="16">
        <v>44.601812099999997</v>
      </c>
    </row>
    <row r="140" spans="2:7" x14ac:dyDescent="0.35">
      <c r="B140" s="124" t="s">
        <v>975</v>
      </c>
      <c r="C140" s="16" t="s">
        <v>52</v>
      </c>
      <c r="D140" s="16" t="s">
        <v>779</v>
      </c>
      <c r="E140" s="16" t="s">
        <v>976</v>
      </c>
      <c r="F140" s="16">
        <v>15.271357999999999</v>
      </c>
      <c r="G140" s="16">
        <v>44.690401999999999</v>
      </c>
    </row>
    <row r="141" spans="2:7" x14ac:dyDescent="0.35">
      <c r="B141" s="124" t="s">
        <v>600</v>
      </c>
      <c r="C141" s="16" t="s">
        <v>52</v>
      </c>
      <c r="D141" s="16" t="s">
        <v>779</v>
      </c>
      <c r="E141" s="16" t="s">
        <v>977</v>
      </c>
      <c r="F141" s="16">
        <v>15.857536</v>
      </c>
      <c r="G141" s="16">
        <v>44.295070000000003</v>
      </c>
    </row>
    <row r="142" spans="2:7" x14ac:dyDescent="0.35">
      <c r="B142" s="124" t="s">
        <v>598</v>
      </c>
      <c r="C142" s="16" t="s">
        <v>52</v>
      </c>
      <c r="D142" s="16" t="s">
        <v>779</v>
      </c>
      <c r="E142" s="16" t="s">
        <v>978</v>
      </c>
      <c r="F142" s="16">
        <v>15.939115599999999</v>
      </c>
      <c r="G142" s="16">
        <v>44.546691500000001</v>
      </c>
    </row>
    <row r="143" spans="2:7" x14ac:dyDescent="0.35">
      <c r="B143" s="124" t="s">
        <v>645</v>
      </c>
      <c r="C143" s="16" t="s">
        <v>52</v>
      </c>
      <c r="D143" s="16" t="s">
        <v>779</v>
      </c>
      <c r="E143" s="16" t="s">
        <v>979</v>
      </c>
      <c r="F143" s="16">
        <v>16.050198000000002</v>
      </c>
      <c r="G143" s="16">
        <v>44.266734</v>
      </c>
    </row>
    <row r="144" spans="2:7" x14ac:dyDescent="0.35">
      <c r="B144" s="124" t="s">
        <v>605</v>
      </c>
      <c r="C144" s="16" t="s">
        <v>52</v>
      </c>
      <c r="D144" s="16" t="s">
        <v>779</v>
      </c>
      <c r="E144" s="16" t="s">
        <v>980</v>
      </c>
      <c r="F144" s="16">
        <v>15.6722512</v>
      </c>
      <c r="G144" s="16">
        <v>44.216898999999998</v>
      </c>
    </row>
    <row r="145" spans="2:7" x14ac:dyDescent="0.35">
      <c r="B145" s="124" t="s">
        <v>981</v>
      </c>
      <c r="C145" s="16" t="s">
        <v>52</v>
      </c>
      <c r="D145" s="16" t="s">
        <v>779</v>
      </c>
      <c r="E145" s="16" t="s">
        <v>982</v>
      </c>
      <c r="F145" s="16">
        <v>15.668893799999999</v>
      </c>
      <c r="G145" s="16">
        <v>44.156399899999997</v>
      </c>
    </row>
    <row r="146" spans="2:7" x14ac:dyDescent="0.35">
      <c r="B146" s="124" t="s">
        <v>646</v>
      </c>
      <c r="C146" s="16" t="s">
        <v>52</v>
      </c>
      <c r="D146" s="16" t="s">
        <v>779</v>
      </c>
      <c r="E146" s="16" t="s">
        <v>983</v>
      </c>
      <c r="F146" s="16">
        <v>15.192766600000001</v>
      </c>
      <c r="G146" s="16">
        <v>44.231243999999997</v>
      </c>
    </row>
    <row r="147" spans="2:7" x14ac:dyDescent="0.35">
      <c r="B147" s="124" t="s">
        <v>647</v>
      </c>
      <c r="C147" s="16" t="s">
        <v>52</v>
      </c>
      <c r="D147" s="16" t="s">
        <v>779</v>
      </c>
      <c r="E147" s="16" t="s">
        <v>984</v>
      </c>
      <c r="F147" s="16">
        <v>15.263081</v>
      </c>
      <c r="G147" s="16">
        <v>44.106877699999998</v>
      </c>
    </row>
    <row r="148" spans="2:7" x14ac:dyDescent="0.35">
      <c r="B148" s="124" t="s">
        <v>621</v>
      </c>
      <c r="C148" s="16" t="s">
        <v>52</v>
      </c>
      <c r="D148" s="16" t="s">
        <v>779</v>
      </c>
      <c r="E148" s="16" t="s">
        <v>985</v>
      </c>
      <c r="F148" s="16">
        <v>15.4607695</v>
      </c>
      <c r="G148" s="16">
        <v>43.950557500000002</v>
      </c>
    </row>
    <row r="149" spans="2:7" x14ac:dyDescent="0.35">
      <c r="B149" s="124" t="s">
        <v>593</v>
      </c>
      <c r="C149" s="16" t="s">
        <v>52</v>
      </c>
      <c r="D149" s="16" t="s">
        <v>779</v>
      </c>
      <c r="E149" s="16" t="s">
        <v>986</v>
      </c>
      <c r="F149" s="16">
        <v>15.6271728</v>
      </c>
      <c r="G149" s="16">
        <v>44.027951600000002</v>
      </c>
    </row>
    <row r="150" spans="2:7" x14ac:dyDescent="0.35">
      <c r="B150" s="124" t="s">
        <v>644</v>
      </c>
      <c r="C150" s="16" t="s">
        <v>52</v>
      </c>
      <c r="D150" s="16" t="s">
        <v>779</v>
      </c>
      <c r="E150" s="16" t="s">
        <v>987</v>
      </c>
      <c r="F150" s="16">
        <v>15.7560313</v>
      </c>
      <c r="G150" s="16">
        <v>44.091200899999997</v>
      </c>
    </row>
    <row r="151" spans="2:7" x14ac:dyDescent="0.35">
      <c r="B151" s="124" t="s">
        <v>596</v>
      </c>
      <c r="C151" s="16" t="s">
        <v>52</v>
      </c>
      <c r="D151" s="16" t="s">
        <v>779</v>
      </c>
      <c r="E151" s="16" t="s">
        <v>988</v>
      </c>
      <c r="F151" s="16">
        <v>16.183696999999999</v>
      </c>
      <c r="G151" s="16">
        <v>44.026530999999999</v>
      </c>
    </row>
    <row r="152" spans="2:7" x14ac:dyDescent="0.35">
      <c r="B152" s="124" t="s">
        <v>622</v>
      </c>
      <c r="C152" s="16" t="s">
        <v>52</v>
      </c>
      <c r="D152" s="16" t="s">
        <v>779</v>
      </c>
      <c r="E152" s="16" t="s">
        <v>989</v>
      </c>
      <c r="F152" s="16">
        <v>16.1429127</v>
      </c>
      <c r="G152" s="16">
        <v>43.8769919</v>
      </c>
    </row>
    <row r="153" spans="2:7" x14ac:dyDescent="0.35">
      <c r="B153" s="124" t="s">
        <v>650</v>
      </c>
      <c r="C153" s="16" t="s">
        <v>52</v>
      </c>
      <c r="D153" s="16" t="s">
        <v>779</v>
      </c>
      <c r="E153" s="16" t="s">
        <v>990</v>
      </c>
      <c r="F153" s="16">
        <v>16.206706199999999</v>
      </c>
      <c r="G153" s="16">
        <v>43.557666900000001</v>
      </c>
    </row>
    <row r="154" spans="2:7" x14ac:dyDescent="0.35">
      <c r="B154" s="124" t="s">
        <v>653</v>
      </c>
      <c r="C154" s="16" t="s">
        <v>52</v>
      </c>
      <c r="D154" s="16" t="s">
        <v>779</v>
      </c>
      <c r="E154" s="16" t="s">
        <v>991</v>
      </c>
      <c r="F154" s="16">
        <v>16.0733365</v>
      </c>
      <c r="G154" s="16">
        <v>43.639223200000004</v>
      </c>
    </row>
    <row r="155" spans="2:7" x14ac:dyDescent="0.35">
      <c r="B155" s="124" t="s">
        <v>648</v>
      </c>
      <c r="C155" s="16" t="s">
        <v>52</v>
      </c>
      <c r="D155" s="16" t="s">
        <v>779</v>
      </c>
      <c r="E155" s="16" t="s">
        <v>992</v>
      </c>
      <c r="F155" s="16">
        <v>16.052140999999999</v>
      </c>
      <c r="G155" s="16">
        <v>43.720065699999999</v>
      </c>
    </row>
    <row r="156" spans="2:7" x14ac:dyDescent="0.35">
      <c r="B156" s="124" t="s">
        <v>993</v>
      </c>
      <c r="C156" s="16" t="s">
        <v>52</v>
      </c>
      <c r="D156" s="16" t="s">
        <v>779</v>
      </c>
      <c r="E156" s="16" t="s">
        <v>994</v>
      </c>
      <c r="F156" s="16">
        <v>15.914108199999999</v>
      </c>
      <c r="G156" s="16">
        <v>43.712322</v>
      </c>
    </row>
    <row r="157" spans="2:7" x14ac:dyDescent="0.35">
      <c r="B157" s="124" t="s">
        <v>995</v>
      </c>
      <c r="C157" s="16" t="s">
        <v>52</v>
      </c>
      <c r="D157" s="16" t="s">
        <v>779</v>
      </c>
      <c r="E157" s="16" t="s">
        <v>996</v>
      </c>
      <c r="F157" s="16">
        <v>16.248382599999999</v>
      </c>
      <c r="G157" s="16">
        <v>43.526822799999998</v>
      </c>
    </row>
    <row r="158" spans="2:7" x14ac:dyDescent="0.35">
      <c r="B158" s="124" t="s">
        <v>997</v>
      </c>
      <c r="C158" s="16" t="s">
        <v>52</v>
      </c>
      <c r="D158" s="16" t="s">
        <v>779</v>
      </c>
      <c r="E158" s="16" t="s">
        <v>998</v>
      </c>
      <c r="F158" s="16">
        <v>16.4164177</v>
      </c>
      <c r="G158" s="16">
        <v>43.552194499999999</v>
      </c>
    </row>
    <row r="159" spans="2:7" x14ac:dyDescent="0.35">
      <c r="B159" s="124" t="s">
        <v>999</v>
      </c>
      <c r="C159" s="16" t="s">
        <v>52</v>
      </c>
      <c r="D159" s="16" t="s">
        <v>779</v>
      </c>
      <c r="E159" s="16" t="s">
        <v>1000</v>
      </c>
      <c r="F159" s="16">
        <v>16.495895999999998</v>
      </c>
      <c r="G159" s="16">
        <v>43.516454400000001</v>
      </c>
    </row>
    <row r="160" spans="2:7" x14ac:dyDescent="0.35">
      <c r="B160" s="124" t="s">
        <v>1001</v>
      </c>
      <c r="C160" s="16" t="s">
        <v>52</v>
      </c>
      <c r="D160" s="16" t="s">
        <v>779</v>
      </c>
      <c r="E160" s="16" t="s">
        <v>1002</v>
      </c>
      <c r="F160" s="16">
        <v>16.501006799999999</v>
      </c>
      <c r="G160" s="16">
        <v>43.529610699999999</v>
      </c>
    </row>
    <row r="161" spans="2:7" x14ac:dyDescent="0.35">
      <c r="B161" s="124" t="s">
        <v>652</v>
      </c>
      <c r="C161" s="16" t="s">
        <v>52</v>
      </c>
      <c r="D161" s="16" t="s">
        <v>779</v>
      </c>
      <c r="E161" s="16" t="s">
        <v>1003</v>
      </c>
      <c r="F161" s="16">
        <v>16.520331500000001</v>
      </c>
      <c r="G161" s="16">
        <v>43.732813299999997</v>
      </c>
    </row>
    <row r="162" spans="2:7" x14ac:dyDescent="0.35">
      <c r="B162" s="124" t="s">
        <v>1004</v>
      </c>
      <c r="C162" s="16" t="s">
        <v>52</v>
      </c>
      <c r="D162" s="16" t="s">
        <v>779</v>
      </c>
      <c r="E162" s="16" t="s">
        <v>1005</v>
      </c>
      <c r="F162" s="16">
        <v>16.710747999999999</v>
      </c>
      <c r="G162" s="16">
        <v>43.574699000000003</v>
      </c>
    </row>
    <row r="163" spans="2:7" x14ac:dyDescent="0.35">
      <c r="B163" s="124" t="s">
        <v>640</v>
      </c>
      <c r="C163" s="16" t="s">
        <v>52</v>
      </c>
      <c r="D163" s="16" t="s">
        <v>779</v>
      </c>
      <c r="E163" s="16" t="s">
        <v>1006</v>
      </c>
      <c r="F163" s="16">
        <v>16.895702400000001</v>
      </c>
      <c r="G163" s="16">
        <v>43.617931499999997</v>
      </c>
    </row>
    <row r="164" spans="2:7" x14ac:dyDescent="0.35">
      <c r="B164" s="124" t="s">
        <v>626</v>
      </c>
      <c r="C164" s="16" t="s">
        <v>52</v>
      </c>
      <c r="D164" s="16" t="s">
        <v>779</v>
      </c>
      <c r="E164" s="16" t="s">
        <v>1007</v>
      </c>
      <c r="F164" s="16">
        <v>16.783629900000001</v>
      </c>
      <c r="G164" s="16">
        <v>43.6733604</v>
      </c>
    </row>
    <row r="165" spans="2:7" x14ac:dyDescent="0.35">
      <c r="B165" s="124" t="s">
        <v>612</v>
      </c>
      <c r="C165" s="16" t="s">
        <v>52</v>
      </c>
      <c r="D165" s="16" t="s">
        <v>779</v>
      </c>
      <c r="E165" s="16" t="s">
        <v>1008</v>
      </c>
      <c r="F165" s="16">
        <v>16.596327299999999</v>
      </c>
      <c r="G165" s="16">
        <v>43.795393199999999</v>
      </c>
    </row>
    <row r="166" spans="2:7" x14ac:dyDescent="0.35">
      <c r="B166" s="124" t="s">
        <v>635</v>
      </c>
      <c r="C166" s="16" t="s">
        <v>52</v>
      </c>
      <c r="D166" s="16" t="s">
        <v>779</v>
      </c>
      <c r="E166" s="16" t="s">
        <v>1009</v>
      </c>
      <c r="F166" s="16">
        <v>16.6264635</v>
      </c>
      <c r="G166" s="16">
        <v>43.700144999999999</v>
      </c>
    </row>
    <row r="167" spans="2:7" x14ac:dyDescent="0.35">
      <c r="B167" s="124" t="s">
        <v>1010</v>
      </c>
      <c r="C167" s="16" t="s">
        <v>52</v>
      </c>
      <c r="D167" s="16" t="s">
        <v>779</v>
      </c>
      <c r="E167" s="16" t="s">
        <v>1011</v>
      </c>
      <c r="F167" s="16">
        <v>16.643091999999999</v>
      </c>
      <c r="G167" s="16">
        <v>43.4436204</v>
      </c>
    </row>
    <row r="168" spans="2:7" x14ac:dyDescent="0.35">
      <c r="B168" s="124" t="s">
        <v>1012</v>
      </c>
      <c r="C168" s="16" t="s">
        <v>52</v>
      </c>
      <c r="D168" s="16" t="s">
        <v>779</v>
      </c>
      <c r="E168" s="16" t="s">
        <v>1013</v>
      </c>
      <c r="F168" s="16">
        <v>16.879581300000002</v>
      </c>
      <c r="G168" s="16">
        <v>43.431792999999999</v>
      </c>
    </row>
    <row r="169" spans="2:7" x14ac:dyDescent="0.35">
      <c r="B169" s="124" t="s">
        <v>643</v>
      </c>
      <c r="C169" s="16" t="s">
        <v>52</v>
      </c>
      <c r="D169" s="16" t="s">
        <v>779</v>
      </c>
      <c r="E169" s="16" t="s">
        <v>1014</v>
      </c>
      <c r="F169" s="16">
        <v>16.910056399999998</v>
      </c>
      <c r="G169" s="16">
        <v>43.445769400000003</v>
      </c>
    </row>
    <row r="170" spans="2:7" x14ac:dyDescent="0.35">
      <c r="B170" s="124" t="s">
        <v>655</v>
      </c>
      <c r="C170" s="16" t="s">
        <v>52</v>
      </c>
      <c r="D170" s="16" t="s">
        <v>779</v>
      </c>
      <c r="E170" s="16" t="s">
        <v>1015</v>
      </c>
      <c r="F170" s="16">
        <v>16.9080403</v>
      </c>
      <c r="G170" s="16">
        <v>43.533304299999998</v>
      </c>
    </row>
    <row r="171" spans="2:7" x14ac:dyDescent="0.35">
      <c r="B171" s="124" t="s">
        <v>1016</v>
      </c>
      <c r="C171" s="16" t="s">
        <v>52</v>
      </c>
      <c r="D171" s="16" t="s">
        <v>779</v>
      </c>
      <c r="E171" s="16" t="s">
        <v>1017</v>
      </c>
      <c r="F171" s="16">
        <v>17.070442100000001</v>
      </c>
      <c r="G171" s="16">
        <v>43.399555800000002</v>
      </c>
    </row>
    <row r="172" spans="2:7" x14ac:dyDescent="0.35">
      <c r="B172" s="124" t="s">
        <v>1018</v>
      </c>
      <c r="C172" s="16" t="s">
        <v>52</v>
      </c>
      <c r="D172" s="16" t="s">
        <v>779</v>
      </c>
      <c r="E172" s="16" t="s">
        <v>1019</v>
      </c>
      <c r="F172" s="16">
        <v>16.5911735</v>
      </c>
      <c r="G172" s="16">
        <v>43.336062200000001</v>
      </c>
    </row>
    <row r="173" spans="2:7" x14ac:dyDescent="0.35">
      <c r="B173" s="124" t="s">
        <v>1020</v>
      </c>
      <c r="C173" s="16" t="s">
        <v>52</v>
      </c>
      <c r="D173" s="16" t="s">
        <v>779</v>
      </c>
      <c r="E173" s="16" t="s">
        <v>1021</v>
      </c>
      <c r="F173" s="16">
        <v>17.189150000000001</v>
      </c>
      <c r="G173" s="16">
        <v>43.443950999999998</v>
      </c>
    </row>
    <row r="174" spans="2:7" x14ac:dyDescent="0.35">
      <c r="B174" s="124" t="s">
        <v>1022</v>
      </c>
      <c r="C174" s="16" t="s">
        <v>52</v>
      </c>
      <c r="D174" s="16" t="s">
        <v>779</v>
      </c>
      <c r="E174" s="16" t="s">
        <v>1023</v>
      </c>
      <c r="F174" s="16">
        <v>17.572036000000001</v>
      </c>
      <c r="G174" s="16">
        <v>43.019371</v>
      </c>
    </row>
    <row r="175" spans="2:7" x14ac:dyDescent="0.35">
      <c r="B175" s="124" t="s">
        <v>1024</v>
      </c>
      <c r="C175" s="16" t="s">
        <v>52</v>
      </c>
      <c r="D175" s="16" t="s">
        <v>779</v>
      </c>
      <c r="E175" s="16" t="s">
        <v>1025</v>
      </c>
      <c r="F175" s="16">
        <v>18.135901</v>
      </c>
      <c r="G175" s="16">
        <v>42.669967999999997</v>
      </c>
    </row>
    <row r="176" spans="2:7" x14ac:dyDescent="0.35">
      <c r="B176" s="124" t="s">
        <v>624</v>
      </c>
      <c r="C176" s="16" t="s">
        <v>52</v>
      </c>
      <c r="D176" s="16" t="s">
        <v>779</v>
      </c>
      <c r="E176" s="16" t="s">
        <v>1026</v>
      </c>
      <c r="F176" s="16">
        <v>17.013000699999999</v>
      </c>
      <c r="G176" s="16">
        <v>43.311665699999999</v>
      </c>
    </row>
    <row r="177" spans="2:7" x14ac:dyDescent="0.35">
      <c r="B177" s="124" t="s">
        <v>1027</v>
      </c>
      <c r="C177" s="16" t="s">
        <v>52</v>
      </c>
      <c r="D177" s="16" t="s">
        <v>779</v>
      </c>
      <c r="E177" s="16" t="s">
        <v>1028</v>
      </c>
      <c r="F177" s="16">
        <v>17.382661800000001</v>
      </c>
      <c r="G177" s="16">
        <v>43.203083700000001</v>
      </c>
    </row>
    <row r="178" spans="2:7" x14ac:dyDescent="0.35">
      <c r="B178" s="124" t="s">
        <v>673</v>
      </c>
      <c r="C178" s="16" t="s">
        <v>52</v>
      </c>
      <c r="D178" s="16" t="s">
        <v>779</v>
      </c>
      <c r="E178" s="16" t="s">
        <v>1029</v>
      </c>
      <c r="F178" s="16">
        <v>17.436790200000001</v>
      </c>
      <c r="G178" s="16">
        <v>43.054993000000003</v>
      </c>
    </row>
    <row r="179" spans="2:7" x14ac:dyDescent="0.35">
      <c r="B179" s="124" t="s">
        <v>1030</v>
      </c>
      <c r="C179" s="16" t="s">
        <v>52</v>
      </c>
      <c r="D179" s="16" t="s">
        <v>779</v>
      </c>
      <c r="E179" s="16" t="s">
        <v>1031</v>
      </c>
      <c r="F179" s="16">
        <v>16.6054301</v>
      </c>
      <c r="G179" s="16">
        <v>43.1858936</v>
      </c>
    </row>
    <row r="180" spans="2:7" x14ac:dyDescent="0.35">
      <c r="B180" s="124" t="s">
        <v>1032</v>
      </c>
      <c r="C180" s="16" t="s">
        <v>52</v>
      </c>
      <c r="D180" s="16" t="s">
        <v>779</v>
      </c>
      <c r="E180" s="16" t="s">
        <v>1033</v>
      </c>
      <c r="F180" s="16">
        <v>16.800252100000002</v>
      </c>
      <c r="G180" s="16">
        <v>42.948039899999998</v>
      </c>
    </row>
    <row r="181" spans="2:7" x14ac:dyDescent="0.35">
      <c r="B181" s="124" t="s">
        <v>654</v>
      </c>
      <c r="C181" s="16" t="s">
        <v>52</v>
      </c>
      <c r="D181" s="16" t="s">
        <v>779</v>
      </c>
      <c r="E181" s="16" t="s">
        <v>1034</v>
      </c>
      <c r="F181" s="16">
        <v>17.605542799999998</v>
      </c>
      <c r="G181" s="16">
        <v>42.862098500000002</v>
      </c>
    </row>
    <row r="182" spans="2:7" x14ac:dyDescent="0.35">
      <c r="B182" s="124" t="s">
        <v>1035</v>
      </c>
      <c r="C182" s="16" t="s">
        <v>52</v>
      </c>
      <c r="D182" s="16" t="s">
        <v>779</v>
      </c>
      <c r="E182" s="16" t="s">
        <v>1036</v>
      </c>
      <c r="F182" s="16">
        <v>17.686218499999999</v>
      </c>
      <c r="G182" s="16">
        <v>42.8436004</v>
      </c>
    </row>
    <row r="183" spans="2:7" x14ac:dyDescent="0.35">
      <c r="B183" s="124" t="s">
        <v>642</v>
      </c>
      <c r="C183" s="16" t="s">
        <v>52</v>
      </c>
      <c r="D183" s="16" t="s">
        <v>779</v>
      </c>
      <c r="E183" s="16" t="s">
        <v>1037</v>
      </c>
      <c r="F183" s="16">
        <v>17.799490800000001</v>
      </c>
      <c r="G183" s="16">
        <v>42.823761699999999</v>
      </c>
    </row>
    <row r="184" spans="2:7" x14ac:dyDescent="0.35">
      <c r="B184" s="124" t="s">
        <v>1038</v>
      </c>
      <c r="C184" s="16" t="s">
        <v>52</v>
      </c>
      <c r="D184" s="16" t="s">
        <v>779</v>
      </c>
      <c r="E184" s="125" t="s">
        <v>805</v>
      </c>
      <c r="F184" s="16">
        <v>18.235717000000001</v>
      </c>
      <c r="G184" s="16">
        <v>42.610613000000001</v>
      </c>
    </row>
    <row r="185" spans="2:7" x14ac:dyDescent="0.35">
      <c r="B185" s="124" t="s">
        <v>1039</v>
      </c>
      <c r="C185" s="16" t="s">
        <v>52</v>
      </c>
      <c r="D185" s="16" t="s">
        <v>779</v>
      </c>
      <c r="E185" s="16" t="s">
        <v>1040</v>
      </c>
      <c r="F185" s="16">
        <v>18.122572000000002</v>
      </c>
      <c r="G185" s="16">
        <v>42.642443999999998</v>
      </c>
    </row>
    <row r="186" spans="2:7" x14ac:dyDescent="0.35">
      <c r="B186" s="124" t="s">
        <v>1041</v>
      </c>
      <c r="C186" s="16" t="s">
        <v>52</v>
      </c>
      <c r="D186" s="16" t="s">
        <v>779</v>
      </c>
      <c r="E186" s="16" t="s">
        <v>1042</v>
      </c>
      <c r="F186" s="16">
        <v>18.232523700000002</v>
      </c>
      <c r="G186" s="16">
        <v>42.603320500000002</v>
      </c>
    </row>
    <row r="187" spans="2:7" x14ac:dyDescent="0.35">
      <c r="B187" s="124" t="s">
        <v>658</v>
      </c>
      <c r="C187" s="16" t="s">
        <v>52</v>
      </c>
      <c r="D187" s="16" t="s">
        <v>779</v>
      </c>
      <c r="E187" s="16" t="s">
        <v>1043</v>
      </c>
      <c r="F187" s="16">
        <v>15.582197422902199</v>
      </c>
      <c r="G187" s="16">
        <v>44.092905191129901</v>
      </c>
    </row>
    <row r="188" spans="2:7" x14ac:dyDescent="0.35">
      <c r="B188" s="124" t="s">
        <v>1160</v>
      </c>
      <c r="C188" s="16" t="s">
        <v>1044</v>
      </c>
      <c r="D188" s="16" t="s">
        <v>1161</v>
      </c>
      <c r="E188" s="16" t="s">
        <v>1162</v>
      </c>
      <c r="F188" s="16">
        <v>16.837588480000001</v>
      </c>
      <c r="G188" s="16">
        <v>46.170749999999998</v>
      </c>
    </row>
    <row r="189" spans="2:7" x14ac:dyDescent="0.35">
      <c r="B189" s="124" t="s">
        <v>1163</v>
      </c>
      <c r="C189" s="16" t="s">
        <v>1044</v>
      </c>
      <c r="D189" s="16" t="s">
        <v>1161</v>
      </c>
      <c r="E189" s="16" t="s">
        <v>1164</v>
      </c>
      <c r="F189" s="16">
        <v>17.059915610000001</v>
      </c>
      <c r="G189" s="16">
        <v>46.177951</v>
      </c>
    </row>
    <row r="190" spans="2:7" x14ac:dyDescent="0.35">
      <c r="B190" s="124" t="s">
        <v>1165</v>
      </c>
      <c r="C190" s="16" t="s">
        <v>1044</v>
      </c>
      <c r="D190" s="16" t="s">
        <v>1161</v>
      </c>
      <c r="E190" s="16" t="s">
        <v>1166</v>
      </c>
      <c r="F190" s="16">
        <v>16.850067079999999</v>
      </c>
      <c r="G190" s="16">
        <v>46.290019000000001</v>
      </c>
    </row>
    <row r="191" spans="2:7" x14ac:dyDescent="0.35">
      <c r="B191" s="124" t="s">
        <v>1167</v>
      </c>
      <c r="C191" s="16" t="s">
        <v>1044</v>
      </c>
      <c r="D191" s="16" t="s">
        <v>1168</v>
      </c>
      <c r="E191" s="16" t="s">
        <v>1169</v>
      </c>
      <c r="F191" s="16">
        <v>16.81107145</v>
      </c>
      <c r="G191" s="16">
        <v>46.319974999999999</v>
      </c>
    </row>
    <row r="192" spans="2:7" x14ac:dyDescent="0.35">
      <c r="B192" s="124" t="s">
        <v>1170</v>
      </c>
      <c r="C192" s="16" t="s">
        <v>1044</v>
      </c>
      <c r="D192" s="16" t="s">
        <v>1168</v>
      </c>
      <c r="E192" s="16" t="s">
        <v>1171</v>
      </c>
      <c r="F192" s="16">
        <v>16.450023829999999</v>
      </c>
      <c r="G192" s="16">
        <v>46.503732999999997</v>
      </c>
    </row>
    <row r="193" spans="2:7" x14ac:dyDescent="0.35">
      <c r="B193" s="124" t="s">
        <v>1172</v>
      </c>
      <c r="C193" s="16" t="s">
        <v>1044</v>
      </c>
      <c r="D193" s="16" t="s">
        <v>1168</v>
      </c>
      <c r="E193" s="16" t="s">
        <v>1173</v>
      </c>
      <c r="F193" s="16">
        <v>16.40010942</v>
      </c>
      <c r="G193" s="16">
        <v>46.374169999999999</v>
      </c>
    </row>
    <row r="194" spans="2:7" x14ac:dyDescent="0.35">
      <c r="B194" s="124" t="s">
        <v>1174</v>
      </c>
      <c r="C194" s="16" t="s">
        <v>1044</v>
      </c>
      <c r="D194" s="16" t="s">
        <v>1175</v>
      </c>
      <c r="E194" s="16" t="s">
        <v>1176</v>
      </c>
      <c r="F194" s="16">
        <v>16.369536839999999</v>
      </c>
      <c r="G194" s="16">
        <v>46.313726000000003</v>
      </c>
    </row>
    <row r="195" spans="2:7" x14ac:dyDescent="0.35">
      <c r="B195" s="124" t="s">
        <v>1177</v>
      </c>
      <c r="C195" s="16" t="s">
        <v>1044</v>
      </c>
      <c r="D195" s="16" t="s">
        <v>1175</v>
      </c>
      <c r="E195" s="16" t="s">
        <v>1178</v>
      </c>
      <c r="F195" s="16">
        <v>16.37026475</v>
      </c>
      <c r="G195" s="16">
        <v>46.261915000000002</v>
      </c>
    </row>
    <row r="196" spans="2:7" x14ac:dyDescent="0.35">
      <c r="B196" s="124" t="s">
        <v>1179</v>
      </c>
      <c r="C196" s="16" t="s">
        <v>1044</v>
      </c>
      <c r="D196" s="16" t="s">
        <v>1175</v>
      </c>
      <c r="E196" s="16" t="s">
        <v>1180</v>
      </c>
      <c r="F196" s="16">
        <v>16.477476759999998</v>
      </c>
      <c r="G196" s="16">
        <v>46.259614999999997</v>
      </c>
    </row>
    <row r="197" spans="2:7" x14ac:dyDescent="0.35">
      <c r="B197" s="124" t="s">
        <v>1181</v>
      </c>
      <c r="C197" s="16" t="s">
        <v>1044</v>
      </c>
      <c r="D197" s="16" t="s">
        <v>1175</v>
      </c>
      <c r="E197" s="16" t="s">
        <v>1182</v>
      </c>
      <c r="F197" s="16">
        <v>16.614949379999999</v>
      </c>
      <c r="G197" s="16">
        <v>46.245449000000001</v>
      </c>
    </row>
    <row r="198" spans="2:7" x14ac:dyDescent="0.35">
      <c r="B198" s="124" t="s">
        <v>1183</v>
      </c>
      <c r="C198" s="16" t="s">
        <v>1044</v>
      </c>
      <c r="D198" s="16" t="s">
        <v>1175</v>
      </c>
      <c r="E198" s="16" t="s">
        <v>1184</v>
      </c>
      <c r="F198" s="16">
        <v>16.460630649999999</v>
      </c>
      <c r="G198" s="16">
        <v>46.207897000000003</v>
      </c>
    </row>
    <row r="199" spans="2:7" x14ac:dyDescent="0.35">
      <c r="B199" s="124" t="s">
        <v>1185</v>
      </c>
      <c r="C199" s="16" t="s">
        <v>1044</v>
      </c>
      <c r="D199" s="16" t="s">
        <v>1175</v>
      </c>
      <c r="E199" s="16" t="s">
        <v>1186</v>
      </c>
      <c r="F199" s="16">
        <v>16.341667950000001</v>
      </c>
      <c r="G199" s="16">
        <v>46.164413000000003</v>
      </c>
    </row>
    <row r="200" spans="2:7" x14ac:dyDescent="0.35">
      <c r="B200" s="124" t="s">
        <v>1187</v>
      </c>
      <c r="C200" s="16" t="s">
        <v>1044</v>
      </c>
      <c r="D200" s="16" t="s">
        <v>1188</v>
      </c>
      <c r="E200" s="16" t="s">
        <v>1189</v>
      </c>
      <c r="F200" s="16">
        <v>16.21313833</v>
      </c>
      <c r="G200" s="16">
        <v>46.252927999999997</v>
      </c>
    </row>
    <row r="201" spans="2:7" x14ac:dyDescent="0.35">
      <c r="B201" s="124" t="s">
        <v>1190</v>
      </c>
      <c r="C201" s="16" t="s">
        <v>1044</v>
      </c>
      <c r="D201" s="16" t="s">
        <v>1188</v>
      </c>
      <c r="E201" s="16" t="s">
        <v>1191</v>
      </c>
      <c r="F201" s="16">
        <v>16.13244336</v>
      </c>
      <c r="G201" s="16">
        <v>46.225164999999997</v>
      </c>
    </row>
    <row r="202" spans="2:7" x14ac:dyDescent="0.35">
      <c r="B202" s="124" t="s">
        <v>1192</v>
      </c>
      <c r="C202" s="16" t="s">
        <v>1044</v>
      </c>
      <c r="D202" s="16" t="s">
        <v>1175</v>
      </c>
      <c r="E202" s="16" t="s">
        <v>1193</v>
      </c>
      <c r="F202" s="16">
        <v>16.064850920000001</v>
      </c>
      <c r="G202" s="16">
        <v>46.209623999999998</v>
      </c>
    </row>
    <row r="203" spans="2:7" x14ac:dyDescent="0.35">
      <c r="B203" s="124" t="s">
        <v>1194</v>
      </c>
      <c r="C203" s="16" t="s">
        <v>1044</v>
      </c>
      <c r="D203" s="16" t="s">
        <v>1195</v>
      </c>
      <c r="E203" s="16" t="s">
        <v>1196</v>
      </c>
      <c r="F203" s="16">
        <v>16.747638540000001</v>
      </c>
      <c r="G203" s="16">
        <v>45.940258999999998</v>
      </c>
    </row>
    <row r="204" spans="2:7" x14ac:dyDescent="0.35">
      <c r="B204" s="124" t="s">
        <v>1197</v>
      </c>
      <c r="C204" s="16" t="s">
        <v>1044</v>
      </c>
      <c r="D204" s="16" t="s">
        <v>1198</v>
      </c>
      <c r="E204" s="16" t="s">
        <v>1199</v>
      </c>
      <c r="F204" s="16">
        <v>16.580841199999998</v>
      </c>
      <c r="G204" s="16">
        <v>45.908287000000001</v>
      </c>
    </row>
    <row r="205" spans="2:7" x14ac:dyDescent="0.35">
      <c r="B205" s="124" t="s">
        <v>1200</v>
      </c>
      <c r="C205" s="16" t="s">
        <v>1044</v>
      </c>
      <c r="D205" s="16" t="s">
        <v>1198</v>
      </c>
      <c r="E205" s="16" t="s">
        <v>1201</v>
      </c>
      <c r="F205" s="16">
        <v>16.486627739999999</v>
      </c>
      <c r="G205" s="16">
        <v>45.912917999999998</v>
      </c>
    </row>
    <row r="206" spans="2:7" x14ac:dyDescent="0.35">
      <c r="B206" s="124" t="s">
        <v>1202</v>
      </c>
      <c r="C206" s="16" t="s">
        <v>1044</v>
      </c>
      <c r="D206" s="16" t="s">
        <v>1198</v>
      </c>
      <c r="E206" s="16" t="s">
        <v>1203</v>
      </c>
      <c r="F206" s="16">
        <v>16.42319483</v>
      </c>
      <c r="G206" s="16">
        <v>45.883535999999999</v>
      </c>
    </row>
    <row r="207" spans="2:7" x14ac:dyDescent="0.35">
      <c r="B207" s="124" t="s">
        <v>1204</v>
      </c>
      <c r="C207" s="16" t="s">
        <v>1044</v>
      </c>
      <c r="D207" s="16" t="s">
        <v>1198</v>
      </c>
      <c r="E207" s="16" t="s">
        <v>1205</v>
      </c>
      <c r="F207" s="16">
        <v>16.469157689999999</v>
      </c>
      <c r="G207" s="16">
        <v>45.892367</v>
      </c>
    </row>
    <row r="208" spans="2:7" x14ac:dyDescent="0.35">
      <c r="B208" s="124" t="s">
        <v>1206</v>
      </c>
      <c r="C208" s="16" t="s">
        <v>1044</v>
      </c>
      <c r="D208" s="16" t="s">
        <v>1207</v>
      </c>
      <c r="E208" s="16" t="s">
        <v>1208</v>
      </c>
      <c r="F208" s="16">
        <v>16.182461759999999</v>
      </c>
      <c r="G208" s="16">
        <v>46.048769</v>
      </c>
    </row>
    <row r="209" spans="2:7" x14ac:dyDescent="0.35">
      <c r="B209" s="124" t="s">
        <v>1209</v>
      </c>
      <c r="C209" s="16" t="s">
        <v>1044</v>
      </c>
      <c r="D209" s="16" t="s">
        <v>1210</v>
      </c>
      <c r="E209" s="16" t="s">
        <v>1211</v>
      </c>
      <c r="F209" s="16">
        <v>16.55266035</v>
      </c>
      <c r="G209" s="16">
        <v>46.007471000000002</v>
      </c>
    </row>
    <row r="210" spans="2:7" x14ac:dyDescent="0.35">
      <c r="B210" s="124" t="s">
        <v>1212</v>
      </c>
      <c r="C210" s="16" t="s">
        <v>1044</v>
      </c>
      <c r="D210" s="16" t="s">
        <v>1207</v>
      </c>
      <c r="E210" s="16" t="s">
        <v>1213</v>
      </c>
      <c r="F210" s="16">
        <v>16.270279940000002</v>
      </c>
      <c r="G210" s="16">
        <v>46.147773000000001</v>
      </c>
    </row>
    <row r="211" spans="2:7" x14ac:dyDescent="0.35">
      <c r="B211" s="124" t="s">
        <v>1214</v>
      </c>
      <c r="C211" s="16" t="s">
        <v>1044</v>
      </c>
      <c r="D211" s="16" t="s">
        <v>1215</v>
      </c>
      <c r="E211" s="16" t="s">
        <v>1216</v>
      </c>
      <c r="F211" s="16">
        <v>15.99731047</v>
      </c>
      <c r="G211" s="16">
        <v>46.038592000000001</v>
      </c>
    </row>
    <row r="212" spans="2:7" x14ac:dyDescent="0.35">
      <c r="B212" s="124" t="s">
        <v>1217</v>
      </c>
      <c r="C212" s="16" t="s">
        <v>1044</v>
      </c>
      <c r="D212" s="16" t="s">
        <v>1215</v>
      </c>
      <c r="E212" s="16" t="s">
        <v>1218</v>
      </c>
      <c r="F212" s="16">
        <v>15.911312089999999</v>
      </c>
      <c r="G212" s="16">
        <v>46.025308000000003</v>
      </c>
    </row>
    <row r="213" spans="2:7" x14ac:dyDescent="0.35">
      <c r="B213" s="124" t="s">
        <v>1219</v>
      </c>
      <c r="C213" s="16" t="s">
        <v>1044</v>
      </c>
      <c r="D213" s="16" t="s">
        <v>1215</v>
      </c>
      <c r="E213" s="16" t="s">
        <v>1220</v>
      </c>
      <c r="F213" s="16">
        <v>15.810027420000001</v>
      </c>
      <c r="G213" s="16">
        <v>46.05245</v>
      </c>
    </row>
    <row r="214" spans="2:7" x14ac:dyDescent="0.35">
      <c r="B214" s="124" t="s">
        <v>1221</v>
      </c>
      <c r="C214" s="16" t="s">
        <v>1044</v>
      </c>
      <c r="D214" s="16" t="s">
        <v>1222</v>
      </c>
      <c r="E214" s="16" t="s">
        <v>1223</v>
      </c>
      <c r="F214" s="16">
        <v>15.78174258</v>
      </c>
      <c r="G214" s="16">
        <v>46.064573000000003</v>
      </c>
    </row>
    <row r="215" spans="2:7" x14ac:dyDescent="0.35">
      <c r="B215" s="124" t="s">
        <v>1224</v>
      </c>
      <c r="C215" s="16" t="s">
        <v>1044</v>
      </c>
      <c r="D215" s="16" t="s">
        <v>1222</v>
      </c>
      <c r="E215" s="16" t="s">
        <v>1225</v>
      </c>
      <c r="F215" s="16">
        <v>15.73765152</v>
      </c>
      <c r="G215" s="16">
        <v>46.046387000000003</v>
      </c>
    </row>
    <row r="216" spans="2:7" x14ac:dyDescent="0.35">
      <c r="B216" s="124" t="s">
        <v>1226</v>
      </c>
      <c r="C216" s="16" t="s">
        <v>1044</v>
      </c>
      <c r="D216" s="16" t="s">
        <v>1222</v>
      </c>
      <c r="E216" s="16" t="s">
        <v>1227</v>
      </c>
      <c r="F216" s="16">
        <v>15.692728539999999</v>
      </c>
      <c r="G216" s="16">
        <v>46.074961999999999</v>
      </c>
    </row>
    <row r="217" spans="2:7" x14ac:dyDescent="0.35">
      <c r="B217" s="124" t="s">
        <v>1228</v>
      </c>
      <c r="C217" s="16" t="s">
        <v>1044</v>
      </c>
      <c r="D217" s="16" t="s">
        <v>1215</v>
      </c>
      <c r="E217" s="16" t="s">
        <v>1229</v>
      </c>
      <c r="F217" s="16">
        <v>15.84299173</v>
      </c>
      <c r="G217" s="16">
        <v>45.935775999999997</v>
      </c>
    </row>
    <row r="218" spans="2:7" x14ac:dyDescent="0.35">
      <c r="B218" s="124" t="s">
        <v>1230</v>
      </c>
      <c r="C218" s="16" t="s">
        <v>1044</v>
      </c>
      <c r="D218" s="16" t="s">
        <v>1231</v>
      </c>
      <c r="E218" s="16" t="s">
        <v>1232</v>
      </c>
      <c r="F218" s="16">
        <v>15.818138510000001</v>
      </c>
      <c r="G218" s="16">
        <v>45.847329999999999</v>
      </c>
    </row>
    <row r="219" spans="2:7" x14ac:dyDescent="0.35">
      <c r="B219" s="124" t="s">
        <v>1233</v>
      </c>
      <c r="C219" s="16" t="s">
        <v>1044</v>
      </c>
      <c r="D219" s="16" t="s">
        <v>1231</v>
      </c>
      <c r="E219" s="16" t="s">
        <v>1234</v>
      </c>
      <c r="F219" s="16">
        <v>15.831864980000001</v>
      </c>
      <c r="G219" s="16">
        <v>45.809651000000002</v>
      </c>
    </row>
    <row r="220" spans="2:7" x14ac:dyDescent="0.35">
      <c r="B220" s="124" t="s">
        <v>1235</v>
      </c>
      <c r="C220" s="16" t="s">
        <v>1044</v>
      </c>
      <c r="D220" s="16" t="s">
        <v>1231</v>
      </c>
      <c r="E220" s="16" t="s">
        <v>1236</v>
      </c>
      <c r="F220" s="16">
        <v>16.078733360000001</v>
      </c>
      <c r="G220" s="16">
        <v>45.797400000000003</v>
      </c>
    </row>
    <row r="221" spans="2:7" x14ac:dyDescent="0.35">
      <c r="B221" s="124" t="s">
        <v>1237</v>
      </c>
      <c r="C221" s="16" t="s">
        <v>1044</v>
      </c>
      <c r="D221" s="16" t="s">
        <v>1231</v>
      </c>
      <c r="E221" s="16" t="s">
        <v>1238</v>
      </c>
      <c r="F221" s="16">
        <v>16.129063729999999</v>
      </c>
      <c r="G221" s="16">
        <v>45.798270000000002</v>
      </c>
    </row>
    <row r="222" spans="2:7" x14ac:dyDescent="0.35">
      <c r="B222" s="124" t="s">
        <v>1239</v>
      </c>
      <c r="C222" s="16" t="s">
        <v>1044</v>
      </c>
      <c r="D222" s="16" t="s">
        <v>1240</v>
      </c>
      <c r="E222" s="16" t="s">
        <v>1241</v>
      </c>
      <c r="F222" s="16">
        <v>16.244594809999999</v>
      </c>
      <c r="G222" s="16">
        <v>45.798560000000002</v>
      </c>
    </row>
    <row r="223" spans="2:7" x14ac:dyDescent="0.35">
      <c r="B223" s="124" t="s">
        <v>1242</v>
      </c>
      <c r="C223" s="16" t="s">
        <v>1044</v>
      </c>
      <c r="D223" s="16" t="s">
        <v>1231</v>
      </c>
      <c r="E223" s="16" t="s">
        <v>1243</v>
      </c>
      <c r="F223" s="16">
        <v>15.95384333</v>
      </c>
      <c r="G223" s="16">
        <v>45.746046</v>
      </c>
    </row>
    <row r="224" spans="2:7" x14ac:dyDescent="0.35">
      <c r="B224" s="124" t="s">
        <v>1244</v>
      </c>
      <c r="C224" s="16" t="s">
        <v>1044</v>
      </c>
      <c r="D224" s="16" t="s">
        <v>1245</v>
      </c>
      <c r="E224" s="16" t="s">
        <v>1246</v>
      </c>
      <c r="F224" s="16">
        <v>16.4163836</v>
      </c>
      <c r="G224" s="16">
        <v>45.734361</v>
      </c>
    </row>
    <row r="225" spans="2:7" x14ac:dyDescent="0.35">
      <c r="B225" s="124" t="s">
        <v>1247</v>
      </c>
      <c r="C225" s="16" t="s">
        <v>1044</v>
      </c>
      <c r="D225" s="16" t="s">
        <v>1245</v>
      </c>
      <c r="E225" s="16" t="s">
        <v>1248</v>
      </c>
      <c r="F225" s="16">
        <v>16.473369219999999</v>
      </c>
      <c r="G225" s="16">
        <v>45.705610999999998</v>
      </c>
    </row>
    <row r="226" spans="2:7" x14ac:dyDescent="0.35">
      <c r="B226" s="124" t="s">
        <v>1249</v>
      </c>
      <c r="C226" s="16" t="s">
        <v>1044</v>
      </c>
      <c r="D226" s="16" t="s">
        <v>1245</v>
      </c>
      <c r="E226" s="16" t="s">
        <v>1250</v>
      </c>
      <c r="F226" s="16">
        <v>16.532018659999999</v>
      </c>
      <c r="G226" s="16">
        <v>45.643414</v>
      </c>
    </row>
    <row r="227" spans="2:7" x14ac:dyDescent="0.35">
      <c r="B227" s="124" t="s">
        <v>1251</v>
      </c>
      <c r="C227" s="16" t="s">
        <v>1044</v>
      </c>
      <c r="D227" s="16" t="s">
        <v>1252</v>
      </c>
      <c r="E227" s="16" t="s">
        <v>1253</v>
      </c>
      <c r="F227" s="16">
        <v>16.616353230000001</v>
      </c>
      <c r="G227" s="16">
        <v>45.561929999999997</v>
      </c>
    </row>
    <row r="228" spans="2:7" x14ac:dyDescent="0.35">
      <c r="B228" s="124" t="s">
        <v>1254</v>
      </c>
      <c r="C228" s="16" t="s">
        <v>1044</v>
      </c>
      <c r="D228" s="16" t="s">
        <v>1252</v>
      </c>
      <c r="E228" s="16" t="s">
        <v>1255</v>
      </c>
      <c r="F228" s="16">
        <v>16.584428800000001</v>
      </c>
      <c r="G228" s="16">
        <v>45.579473999999998</v>
      </c>
    </row>
    <row r="229" spans="2:7" x14ac:dyDescent="0.35">
      <c r="B229" s="124" t="s">
        <v>1256</v>
      </c>
      <c r="C229" s="16" t="s">
        <v>1044</v>
      </c>
      <c r="D229" s="16" t="s">
        <v>1257</v>
      </c>
      <c r="E229" s="16" t="s">
        <v>1258</v>
      </c>
      <c r="F229" s="16">
        <v>15.680353930000001</v>
      </c>
      <c r="G229" s="16">
        <v>45.638978999999999</v>
      </c>
    </row>
    <row r="230" spans="2:7" x14ac:dyDescent="0.35">
      <c r="B230" s="124" t="s">
        <v>1259</v>
      </c>
      <c r="C230" s="16" t="s">
        <v>1044</v>
      </c>
      <c r="D230" s="16" t="s">
        <v>1257</v>
      </c>
      <c r="E230" s="16" t="s">
        <v>1260</v>
      </c>
      <c r="F230" s="16">
        <v>15.56180719</v>
      </c>
      <c r="G230" s="16">
        <v>45.502707999999998</v>
      </c>
    </row>
    <row r="231" spans="2:7" x14ac:dyDescent="0.35">
      <c r="B231" s="124" t="s">
        <v>1261</v>
      </c>
      <c r="C231" s="16" t="s">
        <v>1044</v>
      </c>
      <c r="D231" s="16" t="s">
        <v>1257</v>
      </c>
      <c r="E231" s="16" t="s">
        <v>1262</v>
      </c>
      <c r="F231" s="16">
        <v>15.23278799</v>
      </c>
      <c r="G231" s="16">
        <v>45.244697000000002</v>
      </c>
    </row>
    <row r="232" spans="2:7" x14ac:dyDescent="0.35">
      <c r="B232" s="124" t="s">
        <v>1263</v>
      </c>
      <c r="C232" s="16" t="s">
        <v>1044</v>
      </c>
      <c r="D232" s="16" t="s">
        <v>1264</v>
      </c>
      <c r="E232" s="16" t="s">
        <v>1265</v>
      </c>
      <c r="F232" s="16">
        <v>14.51090074</v>
      </c>
      <c r="G232" s="16">
        <v>45.335704999999997</v>
      </c>
    </row>
    <row r="233" spans="2:7" x14ac:dyDescent="0.35">
      <c r="B233" s="124" t="s">
        <v>1266</v>
      </c>
      <c r="C233" s="16" t="s">
        <v>1044</v>
      </c>
      <c r="D233" s="16" t="s">
        <v>1264</v>
      </c>
      <c r="E233" s="16" t="s">
        <v>1267</v>
      </c>
      <c r="F233" s="16">
        <v>14.384450879999999</v>
      </c>
      <c r="G233" s="16">
        <v>45.406128000000002</v>
      </c>
    </row>
    <row r="234" spans="2:7" x14ac:dyDescent="0.35">
      <c r="B234" s="124" t="s">
        <v>1268</v>
      </c>
      <c r="C234" s="16" t="s">
        <v>1044</v>
      </c>
      <c r="D234" s="16" t="s">
        <v>1269</v>
      </c>
      <c r="E234" s="16" t="s">
        <v>1270</v>
      </c>
      <c r="F234" s="16">
        <v>14.12780759</v>
      </c>
      <c r="G234" s="16">
        <v>45.177883999999999</v>
      </c>
    </row>
    <row r="235" spans="2:7" x14ac:dyDescent="0.35">
      <c r="B235" s="124" t="s">
        <v>1271</v>
      </c>
      <c r="C235" s="16" t="s">
        <v>1044</v>
      </c>
      <c r="D235" s="16" t="s">
        <v>1269</v>
      </c>
      <c r="E235" s="16" t="s">
        <v>1272</v>
      </c>
      <c r="F235" s="16">
        <v>14.05096019</v>
      </c>
      <c r="G235" s="16">
        <v>45.105635999999997</v>
      </c>
    </row>
    <row r="236" spans="2:7" x14ac:dyDescent="0.35">
      <c r="B236" s="124" t="s">
        <v>1273</v>
      </c>
      <c r="C236" s="16" t="s">
        <v>1044</v>
      </c>
      <c r="D236" s="16" t="s">
        <v>1269</v>
      </c>
      <c r="E236" s="16" t="s">
        <v>1274</v>
      </c>
      <c r="F236" s="16">
        <v>13.88104319</v>
      </c>
      <c r="G236" s="16">
        <v>44.954241000000003</v>
      </c>
    </row>
    <row r="237" spans="2:7" x14ac:dyDescent="0.35">
      <c r="B237" s="124" t="s">
        <v>1275</v>
      </c>
      <c r="C237" s="16" t="s">
        <v>1044</v>
      </c>
      <c r="D237" s="16" t="s">
        <v>1269</v>
      </c>
      <c r="E237" s="16" t="s">
        <v>1276</v>
      </c>
      <c r="F237" s="16">
        <v>13.65580439</v>
      </c>
      <c r="G237" s="16">
        <v>45.105195000000002</v>
      </c>
    </row>
    <row r="238" spans="2:7" x14ac:dyDescent="0.35">
      <c r="B238" s="124" t="s">
        <v>1277</v>
      </c>
      <c r="C238" s="16" t="s">
        <v>1044</v>
      </c>
      <c r="D238" s="16" t="s">
        <v>1269</v>
      </c>
      <c r="E238" s="16" t="s">
        <v>1278</v>
      </c>
      <c r="F238" s="16">
        <v>13.60588997</v>
      </c>
      <c r="G238" s="16">
        <v>45.230710999999999</v>
      </c>
    </row>
    <row r="239" spans="2:7" x14ac:dyDescent="0.35">
      <c r="B239" s="124" t="s">
        <v>1279</v>
      </c>
      <c r="C239" s="16" t="s">
        <v>1044</v>
      </c>
      <c r="D239" s="16" t="s">
        <v>1269</v>
      </c>
      <c r="E239" s="16" t="s">
        <v>1280</v>
      </c>
      <c r="F239" s="16">
        <v>13.543600939999999</v>
      </c>
      <c r="G239" s="16">
        <v>45.457574999999999</v>
      </c>
    </row>
    <row r="240" spans="2:7" x14ac:dyDescent="0.35">
      <c r="B240" s="124" t="s">
        <v>1281</v>
      </c>
      <c r="C240" s="16" t="s">
        <v>1044</v>
      </c>
      <c r="D240" s="16" t="s">
        <v>1282</v>
      </c>
      <c r="E240" s="16" t="s">
        <v>1283</v>
      </c>
      <c r="F240" s="16">
        <v>15.38253124</v>
      </c>
      <c r="G240" s="16">
        <v>44.584744000000001</v>
      </c>
    </row>
    <row r="241" spans="2:7" x14ac:dyDescent="0.35">
      <c r="B241" s="124" t="s">
        <v>1284</v>
      </c>
      <c r="C241" s="16" t="s">
        <v>1044</v>
      </c>
      <c r="D241" s="16" t="s">
        <v>1282</v>
      </c>
      <c r="E241" s="16" t="s">
        <v>1285</v>
      </c>
      <c r="F241" s="16">
        <v>15.25108994</v>
      </c>
      <c r="G241" s="16">
        <v>44.114789000000002</v>
      </c>
    </row>
    <row r="242" spans="2:7" x14ac:dyDescent="0.35">
      <c r="B242" s="124" t="s">
        <v>1286</v>
      </c>
      <c r="C242" s="16" t="s">
        <v>1044</v>
      </c>
      <c r="D242" s="16" t="s">
        <v>1282</v>
      </c>
      <c r="E242" s="16" t="s">
        <v>1287</v>
      </c>
      <c r="F242" s="16">
        <v>15.5938356</v>
      </c>
      <c r="G242" s="16">
        <v>44.014363000000003</v>
      </c>
    </row>
    <row r="243" spans="2:7" x14ac:dyDescent="0.35">
      <c r="B243" s="124" t="s">
        <v>1288</v>
      </c>
      <c r="C243" s="16" t="s">
        <v>1044</v>
      </c>
      <c r="D243" s="16" t="s">
        <v>1282</v>
      </c>
      <c r="E243" s="16" t="s">
        <v>1289</v>
      </c>
      <c r="F243" s="16">
        <v>15.41081608</v>
      </c>
      <c r="G243" s="16">
        <v>43.970073999999997</v>
      </c>
    </row>
    <row r="244" spans="2:7" x14ac:dyDescent="0.35">
      <c r="B244" s="124" t="s">
        <v>1290</v>
      </c>
      <c r="C244" s="16" t="s">
        <v>1044</v>
      </c>
      <c r="D244" s="16" t="s">
        <v>1282</v>
      </c>
      <c r="E244" s="16" t="s">
        <v>1291</v>
      </c>
      <c r="F244" s="16">
        <v>16.18282572</v>
      </c>
      <c r="G244" s="16">
        <v>44.035299000000002</v>
      </c>
    </row>
    <row r="245" spans="2:7" x14ac:dyDescent="0.35">
      <c r="B245" s="124" t="s">
        <v>1292</v>
      </c>
      <c r="C245" s="16" t="s">
        <v>1044</v>
      </c>
      <c r="D245" s="16" t="s">
        <v>1282</v>
      </c>
      <c r="E245" s="16" t="s">
        <v>1293</v>
      </c>
      <c r="F245" s="16">
        <v>16.147885630000001</v>
      </c>
      <c r="G245" s="16">
        <v>43.858006000000003</v>
      </c>
    </row>
    <row r="246" spans="2:7" x14ac:dyDescent="0.35">
      <c r="B246" s="124" t="s">
        <v>1294</v>
      </c>
      <c r="C246" s="16" t="s">
        <v>1044</v>
      </c>
      <c r="D246" s="16" t="s">
        <v>1282</v>
      </c>
      <c r="E246" s="16" t="s">
        <v>1295</v>
      </c>
      <c r="F246" s="16">
        <v>15.893114130000001</v>
      </c>
      <c r="G246" s="16">
        <v>43.770212999999998</v>
      </c>
    </row>
    <row r="247" spans="2:7" x14ac:dyDescent="0.35">
      <c r="B247" s="124" t="s">
        <v>1296</v>
      </c>
      <c r="C247" s="16" t="s">
        <v>1044</v>
      </c>
      <c r="D247" s="16" t="s">
        <v>1282</v>
      </c>
      <c r="E247" s="16" t="s">
        <v>1297</v>
      </c>
      <c r="F247" s="16">
        <v>16.52141185</v>
      </c>
      <c r="G247" s="16">
        <v>43.591227000000003</v>
      </c>
    </row>
    <row r="248" spans="2:7" x14ac:dyDescent="0.35">
      <c r="B248" s="124" t="s">
        <v>1298</v>
      </c>
      <c r="C248" s="16" t="s">
        <v>1044</v>
      </c>
      <c r="D248" s="16" t="s">
        <v>1299</v>
      </c>
      <c r="E248" s="16" t="s">
        <v>1300</v>
      </c>
      <c r="F248" s="16">
        <v>16.937781269999999</v>
      </c>
      <c r="G248" s="16">
        <v>45.577145000000002</v>
      </c>
    </row>
    <row r="249" spans="2:7" x14ac:dyDescent="0.35">
      <c r="B249" s="124" t="s">
        <v>1301</v>
      </c>
      <c r="C249" s="16" t="s">
        <v>1044</v>
      </c>
      <c r="D249" s="16" t="s">
        <v>1302</v>
      </c>
      <c r="E249" s="16" t="s">
        <v>1303</v>
      </c>
      <c r="F249" s="16">
        <v>18.715520919999999</v>
      </c>
      <c r="G249" s="16">
        <v>45.631960999999997</v>
      </c>
    </row>
    <row r="250" spans="2:7" x14ac:dyDescent="0.35">
      <c r="B250" s="124" t="s">
        <v>1304</v>
      </c>
      <c r="C250" s="16" t="s">
        <v>1044</v>
      </c>
      <c r="D250" s="16" t="s">
        <v>1302</v>
      </c>
      <c r="E250" s="16" t="s">
        <v>1305</v>
      </c>
      <c r="F250" s="16">
        <v>18.738537010000002</v>
      </c>
      <c r="G250" s="16">
        <v>45.546868000000003</v>
      </c>
    </row>
    <row r="251" spans="2:7" x14ac:dyDescent="0.35">
      <c r="B251" s="124" t="s">
        <v>1306</v>
      </c>
      <c r="C251" s="16" t="s">
        <v>1044</v>
      </c>
      <c r="D251" s="16" t="s">
        <v>1302</v>
      </c>
      <c r="E251" s="16" t="s">
        <v>1307</v>
      </c>
      <c r="F251" s="16">
        <v>18.652850600000001</v>
      </c>
      <c r="G251" s="16">
        <v>45.552790999999999</v>
      </c>
    </row>
    <row r="252" spans="2:7" x14ac:dyDescent="0.35">
      <c r="B252" s="124" t="s">
        <v>1308</v>
      </c>
      <c r="C252" s="16" t="s">
        <v>1044</v>
      </c>
      <c r="D252" s="16" t="s">
        <v>1302</v>
      </c>
      <c r="E252" s="16" t="s">
        <v>1309</v>
      </c>
      <c r="F252" s="16">
        <v>18.57664445</v>
      </c>
      <c r="G252" s="16">
        <v>45.775739999999999</v>
      </c>
    </row>
    <row r="253" spans="2:7" x14ac:dyDescent="0.35">
      <c r="B253" s="124" t="s">
        <v>1310</v>
      </c>
      <c r="C253" s="16" t="s">
        <v>1044</v>
      </c>
      <c r="D253" s="16" t="s">
        <v>1302</v>
      </c>
      <c r="E253" s="16" t="s">
        <v>1311</v>
      </c>
      <c r="F253" s="16">
        <v>18.285418530000001</v>
      </c>
      <c r="G253" s="16">
        <v>45.657041</v>
      </c>
    </row>
    <row r="254" spans="2:7" x14ac:dyDescent="0.35">
      <c r="B254" s="124" t="s">
        <v>1312</v>
      </c>
      <c r="C254" s="16" t="s">
        <v>1044</v>
      </c>
      <c r="D254" s="16" t="s">
        <v>1302</v>
      </c>
      <c r="E254" s="16" t="s">
        <v>1313</v>
      </c>
      <c r="F254" s="16">
        <v>18.451791249999999</v>
      </c>
      <c r="G254" s="16">
        <v>45.615363000000002</v>
      </c>
    </row>
    <row r="255" spans="2:7" x14ac:dyDescent="0.35">
      <c r="B255" s="124" t="s">
        <v>1314</v>
      </c>
      <c r="C255" s="16" t="s">
        <v>1044</v>
      </c>
      <c r="D255" s="16" t="s">
        <v>1302</v>
      </c>
      <c r="E255" s="16" t="s">
        <v>1315</v>
      </c>
      <c r="F255" s="16">
        <v>18.165147319999999</v>
      </c>
      <c r="G255" s="16">
        <v>45.748434000000003</v>
      </c>
    </row>
    <row r="256" spans="2:7" x14ac:dyDescent="0.35">
      <c r="B256" s="124" t="s">
        <v>1316</v>
      </c>
      <c r="C256" s="16" t="s">
        <v>1044</v>
      </c>
      <c r="D256" s="16" t="s">
        <v>1302</v>
      </c>
      <c r="E256" s="16" t="s">
        <v>1317</v>
      </c>
      <c r="F256" s="16">
        <v>18.0616269</v>
      </c>
      <c r="G256" s="16">
        <v>45.732413999999999</v>
      </c>
    </row>
    <row r="257" spans="2:7" x14ac:dyDescent="0.35">
      <c r="B257" s="124" t="s">
        <v>1318</v>
      </c>
      <c r="C257" s="16" t="s">
        <v>1044</v>
      </c>
      <c r="D257" s="16" t="s">
        <v>1302</v>
      </c>
      <c r="E257" s="16" t="s">
        <v>1319</v>
      </c>
      <c r="F257" s="16">
        <v>17.646072050000001</v>
      </c>
      <c r="G257" s="16">
        <v>45.724426000000001</v>
      </c>
    </row>
    <row r="258" spans="2:7" x14ac:dyDescent="0.35">
      <c r="B258" s="124" t="s">
        <v>1320</v>
      </c>
      <c r="C258" s="16" t="s">
        <v>1044</v>
      </c>
      <c r="D258" s="16" t="s">
        <v>1302</v>
      </c>
      <c r="E258" s="16" t="s">
        <v>1321</v>
      </c>
      <c r="F258" s="16">
        <v>17.498950170000001</v>
      </c>
      <c r="G258" s="16">
        <v>45.801730999999997</v>
      </c>
    </row>
    <row r="259" spans="2:7" x14ac:dyDescent="0.35">
      <c r="B259" s="124" t="s">
        <v>1322</v>
      </c>
      <c r="C259" s="16" t="s">
        <v>1044</v>
      </c>
      <c r="D259" s="16" t="s">
        <v>1302</v>
      </c>
      <c r="E259" s="16" t="s">
        <v>1323</v>
      </c>
      <c r="F259" s="16">
        <v>18.186235289999999</v>
      </c>
      <c r="G259" s="16">
        <v>45.655695999999999</v>
      </c>
    </row>
    <row r="260" spans="2:7" x14ac:dyDescent="0.35">
      <c r="B260" s="124" t="s">
        <v>1324</v>
      </c>
      <c r="C260" s="16" t="s">
        <v>1044</v>
      </c>
      <c r="D260" s="16" t="s">
        <v>1302</v>
      </c>
      <c r="E260" s="16" t="s">
        <v>1325</v>
      </c>
      <c r="F260" s="16">
        <v>18.964518900000002</v>
      </c>
      <c r="G260" s="16">
        <v>45.361474999999999</v>
      </c>
    </row>
    <row r="261" spans="2:7" x14ac:dyDescent="0.35">
      <c r="B261" s="124" t="s">
        <v>1326</v>
      </c>
      <c r="C261" s="16" t="s">
        <v>1044</v>
      </c>
      <c r="D261" s="16" t="s">
        <v>1327</v>
      </c>
      <c r="E261" s="16" t="s">
        <v>1328</v>
      </c>
      <c r="F261" s="16">
        <v>19.0002909</v>
      </c>
      <c r="G261" s="16">
        <v>45.274704</v>
      </c>
    </row>
    <row r="262" spans="2:7" x14ac:dyDescent="0.35">
      <c r="B262" s="124" t="s">
        <v>1329</v>
      </c>
      <c r="C262" s="16" t="s">
        <v>1044</v>
      </c>
      <c r="D262" s="16" t="s">
        <v>1327</v>
      </c>
      <c r="E262" s="16" t="s">
        <v>1330</v>
      </c>
      <c r="F262" s="16">
        <v>18.792331489999999</v>
      </c>
      <c r="G262" s="16">
        <v>45.269716000000003</v>
      </c>
    </row>
    <row r="263" spans="2:7" x14ac:dyDescent="0.35">
      <c r="B263" s="124" t="s">
        <v>1331</v>
      </c>
      <c r="C263" s="16" t="s">
        <v>1044</v>
      </c>
      <c r="D263" s="16" t="s">
        <v>1327</v>
      </c>
      <c r="E263" s="16" t="s">
        <v>1332</v>
      </c>
      <c r="F263" s="16">
        <v>18.67693907</v>
      </c>
      <c r="G263" s="16">
        <v>45.271911000000003</v>
      </c>
    </row>
    <row r="264" spans="2:7" x14ac:dyDescent="0.35">
      <c r="B264" s="124" t="s">
        <v>1333</v>
      </c>
      <c r="C264" s="16" t="s">
        <v>1044</v>
      </c>
      <c r="D264" s="16" t="s">
        <v>1302</v>
      </c>
      <c r="E264" s="16" t="s">
        <v>1334</v>
      </c>
      <c r="F264" s="16">
        <v>18.417709070000001</v>
      </c>
      <c r="G264" s="16">
        <v>45.285774000000004</v>
      </c>
    </row>
    <row r="265" spans="2:7" x14ac:dyDescent="0.35">
      <c r="B265" s="124" t="s">
        <v>1335</v>
      </c>
      <c r="C265" s="16" t="s">
        <v>1044</v>
      </c>
      <c r="D265" s="16" t="s">
        <v>1302</v>
      </c>
      <c r="E265" s="16" t="s">
        <v>1336</v>
      </c>
      <c r="F265" s="16">
        <v>18.414260120000002</v>
      </c>
      <c r="G265" s="16">
        <v>45.225586999999997</v>
      </c>
    </row>
    <row r="266" spans="2:7" x14ac:dyDescent="0.35">
      <c r="B266" s="124" t="s">
        <v>1337</v>
      </c>
      <c r="C266" s="16" t="s">
        <v>1044</v>
      </c>
      <c r="D266" s="16" t="s">
        <v>1338</v>
      </c>
      <c r="E266" s="16" t="s">
        <v>1339</v>
      </c>
      <c r="F266" s="16">
        <v>18.29879403</v>
      </c>
      <c r="G266" s="16">
        <v>45.189098000000001</v>
      </c>
    </row>
    <row r="267" spans="2:7" x14ac:dyDescent="0.35">
      <c r="B267" s="124" t="s">
        <v>1340</v>
      </c>
      <c r="C267" s="16" t="s">
        <v>1044</v>
      </c>
      <c r="D267" s="16" t="s">
        <v>1341</v>
      </c>
      <c r="E267" s="16" t="s">
        <v>1342</v>
      </c>
      <c r="F267" s="16">
        <v>18.02702043</v>
      </c>
      <c r="G267" s="16">
        <v>45.164261000000003</v>
      </c>
    </row>
    <row r="268" spans="2:7" x14ac:dyDescent="0.35">
      <c r="B268" s="124" t="s">
        <v>1343</v>
      </c>
      <c r="C268" s="16" t="s">
        <v>1044</v>
      </c>
      <c r="D268" s="16" t="s">
        <v>1338</v>
      </c>
      <c r="E268" s="16" t="s">
        <v>1344</v>
      </c>
      <c r="F268" s="16">
        <v>17.650196919999999</v>
      </c>
      <c r="G268" s="16">
        <v>45.190930999999999</v>
      </c>
    </row>
    <row r="269" spans="2:7" x14ac:dyDescent="0.35">
      <c r="B269" s="124" t="s">
        <v>1345</v>
      </c>
      <c r="C269" s="16" t="s">
        <v>1044</v>
      </c>
      <c r="D269" s="16" t="s">
        <v>1302</v>
      </c>
      <c r="E269" s="16" t="s">
        <v>1346</v>
      </c>
      <c r="F269" s="16">
        <v>18.094209920000001</v>
      </c>
      <c r="G269" s="16">
        <v>45.501772000000003</v>
      </c>
    </row>
    <row r="270" spans="2:7" x14ac:dyDescent="0.35">
      <c r="B270" s="124" t="s">
        <v>1347</v>
      </c>
      <c r="C270" s="16" t="s">
        <v>1044</v>
      </c>
      <c r="D270" s="16" t="s">
        <v>1302</v>
      </c>
      <c r="E270" s="16" t="s">
        <v>1348</v>
      </c>
      <c r="F270" s="16">
        <v>18.05303052</v>
      </c>
      <c r="G270" s="16">
        <v>45.540011</v>
      </c>
    </row>
    <row r="271" spans="2:7" x14ac:dyDescent="0.35">
      <c r="B271" s="124" t="s">
        <v>1349</v>
      </c>
      <c r="C271" s="16" t="s">
        <v>1044</v>
      </c>
      <c r="D271" s="16" t="s">
        <v>1302</v>
      </c>
      <c r="E271" s="16" t="s">
        <v>1350</v>
      </c>
      <c r="F271" s="16">
        <v>17.977647619999999</v>
      </c>
      <c r="G271" s="16">
        <v>45.524039999999999</v>
      </c>
    </row>
    <row r="272" spans="2:7" x14ac:dyDescent="0.35">
      <c r="B272" s="124" t="s">
        <v>1351</v>
      </c>
      <c r="C272" s="16" t="s">
        <v>1044</v>
      </c>
      <c r="D272" s="16" t="s">
        <v>1352</v>
      </c>
      <c r="E272" s="16" t="s">
        <v>1353</v>
      </c>
      <c r="F272" s="16">
        <v>17.88691777</v>
      </c>
      <c r="G272" s="16">
        <v>45.536892000000002</v>
      </c>
    </row>
    <row r="273" spans="2:7" x14ac:dyDescent="0.35">
      <c r="B273" s="124" t="s">
        <v>1354</v>
      </c>
      <c r="C273" s="16" t="s">
        <v>1044</v>
      </c>
      <c r="D273" s="16" t="s">
        <v>1352</v>
      </c>
      <c r="E273" s="16" t="s">
        <v>1355</v>
      </c>
      <c r="F273" s="16">
        <v>17.869863680000002</v>
      </c>
      <c r="G273" s="16">
        <v>45.599401</v>
      </c>
    </row>
    <row r="274" spans="2:7" x14ac:dyDescent="0.35">
      <c r="B274" s="124" t="s">
        <v>1356</v>
      </c>
      <c r="C274" s="16" t="s">
        <v>1044</v>
      </c>
      <c r="D274" s="16" t="s">
        <v>1302</v>
      </c>
      <c r="E274" s="16" t="s">
        <v>1357</v>
      </c>
      <c r="F274" s="16">
        <v>18.033437379999999</v>
      </c>
      <c r="G274" s="16">
        <v>45.589844999999997</v>
      </c>
    </row>
    <row r="275" spans="2:7" x14ac:dyDescent="0.35">
      <c r="B275" s="124" t="s">
        <v>1358</v>
      </c>
      <c r="C275" s="16" t="s">
        <v>1044</v>
      </c>
      <c r="D275" s="16" t="s">
        <v>1302</v>
      </c>
      <c r="E275" s="16" t="s">
        <v>1359</v>
      </c>
      <c r="F275" s="16">
        <v>18.285990470000002</v>
      </c>
      <c r="G275" s="16">
        <v>45.546529999999997</v>
      </c>
    </row>
    <row r="276" spans="2:7" x14ac:dyDescent="0.35">
      <c r="B276" s="124" t="s">
        <v>1360</v>
      </c>
      <c r="C276" s="16" t="s">
        <v>1044</v>
      </c>
      <c r="D276" s="16" t="s">
        <v>1327</v>
      </c>
      <c r="E276" s="16" t="s">
        <v>1361</v>
      </c>
      <c r="F276" s="16">
        <v>18.702151910000001</v>
      </c>
      <c r="G276" s="16">
        <v>45.103372999999998</v>
      </c>
    </row>
    <row r="277" spans="2:7" x14ac:dyDescent="0.35">
      <c r="B277" s="124" t="s">
        <v>1362</v>
      </c>
      <c r="C277" s="16" t="s">
        <v>1044</v>
      </c>
      <c r="D277" s="16" t="s">
        <v>1302</v>
      </c>
      <c r="E277" s="16" t="s">
        <v>1363</v>
      </c>
      <c r="F277" s="16">
        <v>17.695683160000002</v>
      </c>
      <c r="G277" s="16">
        <v>45.335644000000002</v>
      </c>
    </row>
    <row r="278" spans="2:7" x14ac:dyDescent="0.35">
      <c r="B278" s="124" t="s">
        <v>1364</v>
      </c>
      <c r="C278" s="16" t="s">
        <v>1044</v>
      </c>
      <c r="D278" s="16" t="s">
        <v>1257</v>
      </c>
      <c r="E278" s="16" t="s">
        <v>1365</v>
      </c>
      <c r="F278" s="16">
        <v>17.860123439999999</v>
      </c>
      <c r="G278" s="16">
        <v>45.381239000000001</v>
      </c>
    </row>
    <row r="279" spans="2:7" x14ac:dyDescent="0.35">
      <c r="B279" s="124" t="s">
        <v>1366</v>
      </c>
      <c r="C279" s="16" t="s">
        <v>1044</v>
      </c>
      <c r="D279" s="16" t="s">
        <v>1338</v>
      </c>
      <c r="E279" s="16" t="s">
        <v>1367</v>
      </c>
      <c r="F279" s="16">
        <v>17.38829355</v>
      </c>
      <c r="G279" s="16">
        <v>45.217979</v>
      </c>
    </row>
    <row r="280" spans="2:7" x14ac:dyDescent="0.35">
      <c r="B280" s="124" t="s">
        <v>1368</v>
      </c>
      <c r="C280" s="16" t="s">
        <v>1044</v>
      </c>
      <c r="D280" s="16" t="s">
        <v>1302</v>
      </c>
      <c r="E280" s="16" t="s">
        <v>1369</v>
      </c>
      <c r="F280" s="16">
        <v>17.395087449999998</v>
      </c>
      <c r="G280" s="16">
        <v>45.835943999999998</v>
      </c>
    </row>
    <row r="281" spans="2:7" x14ac:dyDescent="0.35">
      <c r="B281" s="124" t="s">
        <v>1370</v>
      </c>
      <c r="C281" s="16" t="s">
        <v>1044</v>
      </c>
      <c r="D281" s="16" t="s">
        <v>1371</v>
      </c>
      <c r="E281" s="16" t="s">
        <v>1372</v>
      </c>
      <c r="F281" s="16">
        <v>17.2269036</v>
      </c>
      <c r="G281" s="16">
        <v>45.941332000000003</v>
      </c>
    </row>
    <row r="282" spans="2:7" x14ac:dyDescent="0.35">
      <c r="B282" s="124" t="s">
        <v>1373</v>
      </c>
      <c r="C282" s="16" t="s">
        <v>1044</v>
      </c>
      <c r="D282" s="16" t="s">
        <v>1302</v>
      </c>
      <c r="E282" s="16" t="s">
        <v>1374</v>
      </c>
      <c r="F282" s="16">
        <v>17.290544480000001</v>
      </c>
      <c r="G282" s="16">
        <v>45.882969000000003</v>
      </c>
    </row>
    <row r="283" spans="2:7" x14ac:dyDescent="0.35">
      <c r="B283" s="124" t="s">
        <v>1375</v>
      </c>
      <c r="C283" s="16" t="s">
        <v>1044</v>
      </c>
      <c r="D283" s="16" t="s">
        <v>1376</v>
      </c>
      <c r="E283" s="16" t="s">
        <v>1377</v>
      </c>
      <c r="F283" s="16">
        <v>17.200005269999998</v>
      </c>
      <c r="G283" s="16">
        <v>45.419595999999999</v>
      </c>
    </row>
    <row r="284" spans="2:7" x14ac:dyDescent="0.35">
      <c r="B284" s="124" t="s">
        <v>1378</v>
      </c>
      <c r="C284" s="16" t="s">
        <v>1044</v>
      </c>
      <c r="D284" s="16" t="s">
        <v>1376</v>
      </c>
      <c r="E284" s="16" t="s">
        <v>1379</v>
      </c>
      <c r="F284" s="16">
        <v>17.13026374</v>
      </c>
      <c r="G284" s="16">
        <v>45.420861000000002</v>
      </c>
    </row>
    <row r="285" spans="2:7" x14ac:dyDescent="0.35">
      <c r="B285" s="124" t="s">
        <v>1380</v>
      </c>
      <c r="C285" s="16" t="s">
        <v>1044</v>
      </c>
      <c r="D285" s="16" t="s">
        <v>1376</v>
      </c>
      <c r="E285" s="16" t="s">
        <v>1381</v>
      </c>
      <c r="F285" s="16">
        <v>17.05844244</v>
      </c>
      <c r="G285" s="16">
        <v>45.448590000000003</v>
      </c>
    </row>
    <row r="286" spans="2:7" x14ac:dyDescent="0.35">
      <c r="B286" s="124" t="s">
        <v>1382</v>
      </c>
      <c r="C286" s="16" t="s">
        <v>1044</v>
      </c>
      <c r="D286" s="16" t="s">
        <v>1376</v>
      </c>
      <c r="E286" s="16" t="s">
        <v>1383</v>
      </c>
      <c r="F286" s="16">
        <v>17.029325700000001</v>
      </c>
      <c r="G286" s="16">
        <v>45.475431</v>
      </c>
    </row>
    <row r="287" spans="2:7" x14ac:dyDescent="0.35">
      <c r="B287" s="124" t="s">
        <v>1384</v>
      </c>
      <c r="C287" s="16" t="s">
        <v>1044</v>
      </c>
      <c r="D287" s="16" t="s">
        <v>1376</v>
      </c>
      <c r="E287" s="16" t="s">
        <v>1385</v>
      </c>
      <c r="F287" s="16">
        <v>17.193765970000001</v>
      </c>
      <c r="G287" s="16">
        <v>45.509448999999996</v>
      </c>
    </row>
    <row r="288" spans="2:7" x14ac:dyDescent="0.35">
      <c r="B288" s="124" t="s">
        <v>1386</v>
      </c>
      <c r="C288" s="16" t="s">
        <v>1044</v>
      </c>
      <c r="D288" s="16" t="s">
        <v>1302</v>
      </c>
      <c r="E288" s="16" t="s">
        <v>1387</v>
      </c>
      <c r="F288" s="16">
        <v>17.248394529999999</v>
      </c>
      <c r="G288" s="16">
        <v>45.525382</v>
      </c>
    </row>
    <row r="289" spans="2:7" x14ac:dyDescent="0.35">
      <c r="B289" s="124" t="s">
        <v>1388</v>
      </c>
      <c r="C289" s="16" t="s">
        <v>1044</v>
      </c>
      <c r="D289" s="16" t="s">
        <v>1376</v>
      </c>
      <c r="E289" s="16" t="s">
        <v>1389</v>
      </c>
      <c r="F289" s="16">
        <v>17.007280170000001</v>
      </c>
      <c r="G289" s="16">
        <v>45.460163999999999</v>
      </c>
    </row>
    <row r="290" spans="2:7" x14ac:dyDescent="0.35">
      <c r="B290" s="124" t="s">
        <v>1390</v>
      </c>
      <c r="C290" s="16" t="s">
        <v>1044</v>
      </c>
      <c r="D290" s="16" t="s">
        <v>1338</v>
      </c>
      <c r="E290" s="16" t="s">
        <v>1391</v>
      </c>
      <c r="F290" s="16">
        <v>16.897329800000001</v>
      </c>
      <c r="G290" s="16">
        <v>45.395845000000001</v>
      </c>
    </row>
    <row r="291" spans="2:7" x14ac:dyDescent="0.35">
      <c r="B291" s="124" t="s">
        <v>1392</v>
      </c>
      <c r="C291" s="16" t="s">
        <v>1044</v>
      </c>
      <c r="D291" s="16" t="s">
        <v>1252</v>
      </c>
      <c r="E291" s="16" t="s">
        <v>1393</v>
      </c>
      <c r="F291" s="16">
        <v>16.89358622</v>
      </c>
      <c r="G291" s="16">
        <v>45.439349</v>
      </c>
    </row>
    <row r="292" spans="2:7" x14ac:dyDescent="0.35">
      <c r="B292" s="124" t="s">
        <v>1394</v>
      </c>
      <c r="C292" s="16" t="s">
        <v>1044</v>
      </c>
      <c r="D292" s="16" t="s">
        <v>1252</v>
      </c>
      <c r="E292" s="16" t="s">
        <v>1395</v>
      </c>
      <c r="F292" s="16">
        <v>16.787032799999999</v>
      </c>
      <c r="G292" s="16">
        <v>45.482624999999999</v>
      </c>
    </row>
    <row r="293" spans="2:7" x14ac:dyDescent="0.35">
      <c r="B293" s="124" t="s">
        <v>1396</v>
      </c>
      <c r="C293" s="16" t="s">
        <v>1044</v>
      </c>
      <c r="D293" s="16" t="s">
        <v>1252</v>
      </c>
      <c r="E293" s="16" t="s">
        <v>1397</v>
      </c>
      <c r="F293" s="16">
        <v>16.763462109999999</v>
      </c>
      <c r="G293" s="16">
        <v>45.443142999999999</v>
      </c>
    </row>
    <row r="294" spans="2:7" x14ac:dyDescent="0.35">
      <c r="B294" s="124" t="s">
        <v>1398</v>
      </c>
      <c r="C294" s="16" t="s">
        <v>1044</v>
      </c>
      <c r="D294" s="16" t="s">
        <v>1257</v>
      </c>
      <c r="E294" s="16" t="s">
        <v>1399</v>
      </c>
      <c r="F294" s="16">
        <v>16.416695560000001</v>
      </c>
      <c r="G294" s="16">
        <v>45.435749000000001</v>
      </c>
    </row>
    <row r="295" spans="2:7" x14ac:dyDescent="0.35">
      <c r="B295" s="124" t="s">
        <v>1400</v>
      </c>
      <c r="C295" s="16" t="s">
        <v>1044</v>
      </c>
      <c r="D295" s="16" t="s">
        <v>1302</v>
      </c>
      <c r="E295" s="16" t="s">
        <v>1401</v>
      </c>
      <c r="F295" s="16">
        <v>17.21865386</v>
      </c>
      <c r="G295" s="16">
        <v>45.578710000000001</v>
      </c>
    </row>
    <row r="296" spans="2:7" x14ac:dyDescent="0.35">
      <c r="B296" s="124" t="s">
        <v>1402</v>
      </c>
      <c r="C296" s="16" t="s">
        <v>1044</v>
      </c>
      <c r="D296" s="16" t="s">
        <v>1302</v>
      </c>
      <c r="E296" s="16" t="s">
        <v>1403</v>
      </c>
      <c r="F296" s="16">
        <v>17.222397440000002</v>
      </c>
      <c r="G296" s="16">
        <v>45.562913000000002</v>
      </c>
    </row>
    <row r="297" spans="2:7" x14ac:dyDescent="0.35">
      <c r="B297" s="124" t="s">
        <v>1404</v>
      </c>
      <c r="C297" s="16" t="s">
        <v>1044</v>
      </c>
      <c r="D297" s="16" t="s">
        <v>1302</v>
      </c>
      <c r="E297" s="16" t="s">
        <v>1405</v>
      </c>
      <c r="F297" s="16">
        <v>17.16801152</v>
      </c>
      <c r="G297" s="16">
        <v>45.631380999999998</v>
      </c>
    </row>
    <row r="298" spans="2:7" x14ac:dyDescent="0.35">
      <c r="B298" s="124" t="s">
        <v>1406</v>
      </c>
      <c r="C298" s="16" t="s">
        <v>1044</v>
      </c>
      <c r="D298" s="16" t="s">
        <v>1302</v>
      </c>
      <c r="E298" s="16" t="s">
        <v>1407</v>
      </c>
      <c r="F298" s="16">
        <v>17.12163271</v>
      </c>
      <c r="G298" s="16">
        <v>45.668743999999997</v>
      </c>
    </row>
    <row r="299" spans="2:7" x14ac:dyDescent="0.35">
      <c r="B299" s="124" t="s">
        <v>1408</v>
      </c>
      <c r="C299" s="16" t="s">
        <v>1044</v>
      </c>
      <c r="D299" s="16" t="s">
        <v>1195</v>
      </c>
      <c r="E299" s="16" t="s">
        <v>1409</v>
      </c>
      <c r="F299" s="16">
        <v>17.046449119999998</v>
      </c>
      <c r="G299" s="16">
        <v>45.741655000000002</v>
      </c>
    </row>
    <row r="300" spans="2:7" x14ac:dyDescent="0.35">
      <c r="B300" s="124" t="s">
        <v>1410</v>
      </c>
      <c r="C300" s="16" t="s">
        <v>1044</v>
      </c>
      <c r="D300" s="16" t="s">
        <v>1195</v>
      </c>
      <c r="E300" s="16" t="s">
        <v>1411</v>
      </c>
      <c r="F300" s="16">
        <v>16.961594609999999</v>
      </c>
      <c r="G300" s="16">
        <v>45.799537999999998</v>
      </c>
    </row>
    <row r="301" spans="2:7" x14ac:dyDescent="0.35">
      <c r="B301" s="124" t="s">
        <v>1412</v>
      </c>
      <c r="C301" s="16" t="s">
        <v>1044</v>
      </c>
      <c r="D301" s="16" t="s">
        <v>1195</v>
      </c>
      <c r="E301" s="16" t="s">
        <v>1413</v>
      </c>
      <c r="F301" s="16">
        <v>16.79531721</v>
      </c>
      <c r="G301" s="16">
        <v>45.831572999999999</v>
      </c>
    </row>
    <row r="302" spans="2:7" x14ac:dyDescent="0.35">
      <c r="B302" s="124" t="s">
        <v>1414</v>
      </c>
      <c r="C302" s="16" t="s">
        <v>1044</v>
      </c>
      <c r="D302" s="16" t="s">
        <v>1195</v>
      </c>
      <c r="E302" s="16" t="s">
        <v>1415</v>
      </c>
      <c r="F302" s="16">
        <v>16.854798559999999</v>
      </c>
      <c r="G302" s="16">
        <v>45.890521</v>
      </c>
    </row>
    <row r="303" spans="2:7" x14ac:dyDescent="0.35">
      <c r="B303" s="124" t="s">
        <v>1416</v>
      </c>
      <c r="C303" s="16" t="s">
        <v>1044</v>
      </c>
      <c r="D303" s="16" t="s">
        <v>1417</v>
      </c>
      <c r="E303" s="16" t="s">
        <v>1418</v>
      </c>
      <c r="F303" s="16">
        <v>16.931541970000001</v>
      </c>
      <c r="G303" s="16">
        <v>45.929302999999997</v>
      </c>
    </row>
    <row r="304" spans="2:7" x14ac:dyDescent="0.35">
      <c r="B304" s="124" t="s">
        <v>1419</v>
      </c>
      <c r="C304" s="16" t="s">
        <v>1044</v>
      </c>
      <c r="D304" s="16" t="s">
        <v>1420</v>
      </c>
      <c r="E304" s="16" t="s">
        <v>1421</v>
      </c>
      <c r="F304" s="16">
        <v>17.05715992</v>
      </c>
      <c r="G304" s="16">
        <v>45.983812</v>
      </c>
    </row>
    <row r="305" spans="2:7" x14ac:dyDescent="0.35">
      <c r="B305" s="124" t="s">
        <v>1422</v>
      </c>
      <c r="C305" s="16" t="s">
        <v>1044</v>
      </c>
      <c r="D305" s="16" t="s">
        <v>1420</v>
      </c>
      <c r="E305" s="16" t="s">
        <v>1423</v>
      </c>
      <c r="F305" s="16">
        <v>17.155636900000001</v>
      </c>
      <c r="G305" s="16">
        <v>45.980125999999998</v>
      </c>
    </row>
    <row r="306" spans="2:7" x14ac:dyDescent="0.35">
      <c r="B306" s="124" t="s">
        <v>1424</v>
      </c>
      <c r="C306" s="16" t="s">
        <v>1044</v>
      </c>
      <c r="D306" s="16" t="s">
        <v>1420</v>
      </c>
      <c r="E306" s="16" t="s">
        <v>1425</v>
      </c>
      <c r="F306" s="16">
        <v>17.18672943</v>
      </c>
      <c r="G306" s="16">
        <v>46.059558000000003</v>
      </c>
    </row>
    <row r="307" spans="2:7" x14ac:dyDescent="0.35">
      <c r="B307" s="124" t="s">
        <v>1426</v>
      </c>
      <c r="C307" s="16" t="s">
        <v>1044</v>
      </c>
      <c r="D307" s="16" t="s">
        <v>1420</v>
      </c>
      <c r="E307" s="16" t="s">
        <v>1427</v>
      </c>
      <c r="F307" s="16">
        <v>17.113937570000001</v>
      </c>
      <c r="G307" s="16">
        <v>46.023034000000003</v>
      </c>
    </row>
    <row r="308" spans="2:7" x14ac:dyDescent="0.35">
      <c r="B308" s="124" t="s">
        <v>1428</v>
      </c>
      <c r="C308" s="16" t="s">
        <v>1044</v>
      </c>
      <c r="D308" s="16" t="s">
        <v>1420</v>
      </c>
      <c r="E308" s="16" t="s">
        <v>1429</v>
      </c>
      <c r="F308" s="16">
        <v>17.12329652</v>
      </c>
      <c r="G308" s="16">
        <v>46.042526000000002</v>
      </c>
    </row>
    <row r="309" spans="2:7" x14ac:dyDescent="0.35">
      <c r="B309" s="124" t="s">
        <v>1430</v>
      </c>
      <c r="C309" s="16" t="s">
        <v>1044</v>
      </c>
      <c r="D309" s="16" t="s">
        <v>1420</v>
      </c>
      <c r="E309" s="16" t="s">
        <v>1431</v>
      </c>
      <c r="F309" s="16">
        <v>17.072342219999999</v>
      </c>
      <c r="G309" s="16">
        <v>46.027655000000003</v>
      </c>
    </row>
    <row r="310" spans="2:7" x14ac:dyDescent="0.35">
      <c r="B310" s="124" t="s">
        <v>1432</v>
      </c>
      <c r="C310" s="16" t="s">
        <v>1044</v>
      </c>
      <c r="D310" s="16" t="s">
        <v>1161</v>
      </c>
      <c r="E310" s="16" t="s">
        <v>1433</v>
      </c>
      <c r="F310" s="16">
        <v>16.983744130000002</v>
      </c>
      <c r="G310" s="16">
        <v>46.065762999999997</v>
      </c>
    </row>
    <row r="311" spans="2:7" x14ac:dyDescent="0.35">
      <c r="B311" s="124" t="s">
        <v>1434</v>
      </c>
      <c r="C311" s="16" t="s">
        <v>1044</v>
      </c>
      <c r="D311" s="16" t="s">
        <v>1420</v>
      </c>
      <c r="E311" s="16" t="s">
        <v>1435</v>
      </c>
      <c r="F311" s="16">
        <v>16.9625825</v>
      </c>
      <c r="G311" s="16">
        <v>46.013103999999998</v>
      </c>
    </row>
  </sheetData>
  <autoFilter ref="B3:G3" xr:uid="{7F0A13B5-5C71-418C-94B3-60DAD6D369C1}"/>
  <mergeCells count="1">
    <mergeCell ref="C2:G2"/>
  </mergeCells>
  <phoneticPr fontId="9" type="noConversion"/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2D5372-46EA-465E-97C0-CC9602D4EB8A}">
          <x14:formula1>
            <xm:f>'Definition-CP'!$D$21:$D$23</xm:f>
          </x14:formula1>
          <xm:sqref>C4:C6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7EE4B-22E1-4F4E-9C55-BF3B6D29089C}">
  <sheetPr>
    <tabColor rgb="FFFFC000"/>
  </sheetPr>
  <dimension ref="B1:G311"/>
  <sheetViews>
    <sheetView tabSelected="1" zoomScale="85" zoomScaleNormal="85" workbookViewId="0">
      <pane ySplit="3" topLeftCell="A280" activePane="bottomLeft" state="frozen"/>
      <selection pane="bottomLeft" activeCell="G291" sqref="G291"/>
    </sheetView>
  </sheetViews>
  <sheetFormatPr defaultColWidth="8.85546875" defaultRowHeight="18" x14ac:dyDescent="0.35"/>
  <cols>
    <col min="1" max="1" width="3.28515625" style="14" customWidth="1"/>
    <col min="2" max="2" width="9.7109375" style="50" bestFit="1" customWidth="1"/>
    <col min="3" max="3" width="25.85546875" style="14" customWidth="1"/>
    <col min="4" max="4" width="24.7109375" style="14" customWidth="1"/>
    <col min="5" max="5" width="12.140625" style="14" customWidth="1"/>
    <col min="6" max="6" width="5.42578125" style="14" bestFit="1" customWidth="1"/>
    <col min="7" max="16384" width="8.85546875" style="14"/>
  </cols>
  <sheetData>
    <row r="1" spans="2:7" x14ac:dyDescent="0.35">
      <c r="C1" s="78"/>
      <c r="D1" s="78"/>
      <c r="E1"/>
      <c r="F1"/>
    </row>
    <row r="2" spans="2:7" x14ac:dyDescent="0.35">
      <c r="C2" s="118" t="s">
        <v>52</v>
      </c>
      <c r="D2" s="75" t="s">
        <v>1044</v>
      </c>
      <c r="E2" s="76" t="s">
        <v>765</v>
      </c>
      <c r="F2" s="66"/>
      <c r="G2"/>
    </row>
    <row r="3" spans="2:7" ht="62.25" x14ac:dyDescent="0.35">
      <c r="B3" s="123" t="s">
        <v>771</v>
      </c>
      <c r="C3" s="102" t="s">
        <v>42</v>
      </c>
      <c r="D3" s="92" t="s">
        <v>42</v>
      </c>
      <c r="E3" s="40" t="s">
        <v>766</v>
      </c>
      <c r="F3"/>
    </row>
    <row r="4" spans="2:7" s="45" customFormat="1" x14ac:dyDescent="0.35">
      <c r="B4" s="134" t="s">
        <v>772</v>
      </c>
      <c r="C4" s="126"/>
      <c r="D4" s="126" t="s">
        <v>1045</v>
      </c>
      <c r="E4" s="135"/>
    </row>
    <row r="5" spans="2:7" s="45" customFormat="1" x14ac:dyDescent="0.35">
      <c r="B5" s="134" t="s">
        <v>775</v>
      </c>
      <c r="C5" s="126"/>
      <c r="D5" s="126" t="s">
        <v>1045</v>
      </c>
      <c r="E5" s="135"/>
    </row>
    <row r="6" spans="2:7" s="45" customFormat="1" x14ac:dyDescent="0.35">
      <c r="B6" s="134" t="s">
        <v>659</v>
      </c>
      <c r="C6" s="126"/>
      <c r="D6" s="126" t="s">
        <v>1045</v>
      </c>
      <c r="E6" s="135"/>
    </row>
    <row r="7" spans="2:7" s="45" customFormat="1" x14ac:dyDescent="0.35">
      <c r="B7" s="134" t="s">
        <v>697</v>
      </c>
      <c r="C7" s="126" t="s">
        <v>1045</v>
      </c>
      <c r="D7" s="135"/>
      <c r="E7" s="135"/>
    </row>
    <row r="8" spans="2:7" s="45" customFormat="1" x14ac:dyDescent="0.35">
      <c r="B8" s="134" t="s">
        <v>639</v>
      </c>
      <c r="C8" s="126" t="s">
        <v>1045</v>
      </c>
      <c r="D8" s="135"/>
      <c r="E8" s="135"/>
    </row>
    <row r="9" spans="2:7" s="45" customFormat="1" x14ac:dyDescent="0.35">
      <c r="B9" s="134" t="s">
        <v>657</v>
      </c>
      <c r="C9" s="126" t="s">
        <v>1045</v>
      </c>
      <c r="D9" s="135"/>
      <c r="E9" s="135"/>
    </row>
    <row r="10" spans="2:7" s="45" customFormat="1" x14ac:dyDescent="0.35">
      <c r="B10" s="134" t="s">
        <v>700</v>
      </c>
      <c r="C10" s="126" t="s">
        <v>1045</v>
      </c>
      <c r="D10" s="135"/>
      <c r="E10" s="135"/>
    </row>
    <row r="11" spans="2:7" s="45" customFormat="1" x14ac:dyDescent="0.35">
      <c r="B11" s="134" t="s">
        <v>637</v>
      </c>
      <c r="C11" s="126" t="s">
        <v>1045</v>
      </c>
      <c r="D11" s="135"/>
      <c r="E11" s="135"/>
    </row>
    <row r="12" spans="2:7" s="45" customFormat="1" x14ac:dyDescent="0.35">
      <c r="B12" s="134" t="s">
        <v>785</v>
      </c>
      <c r="C12" s="126" t="s">
        <v>1045</v>
      </c>
      <c r="D12" s="135"/>
      <c r="E12" s="135"/>
    </row>
    <row r="13" spans="2:7" x14ac:dyDescent="0.35">
      <c r="B13" s="134" t="s">
        <v>686</v>
      </c>
      <c r="C13" s="126" t="s">
        <v>1045</v>
      </c>
      <c r="D13" s="16"/>
      <c r="E13" s="16"/>
    </row>
    <row r="14" spans="2:7" x14ac:dyDescent="0.35">
      <c r="B14" s="134" t="s">
        <v>662</v>
      </c>
      <c r="C14" s="126" t="s">
        <v>1045</v>
      </c>
      <c r="D14" s="16"/>
      <c r="E14" s="16"/>
    </row>
    <row r="15" spans="2:7" x14ac:dyDescent="0.35">
      <c r="B15" s="134" t="s">
        <v>789</v>
      </c>
      <c r="C15" s="126" t="s">
        <v>1045</v>
      </c>
      <c r="D15" s="16"/>
      <c r="E15" s="16"/>
    </row>
    <row r="16" spans="2:7" x14ac:dyDescent="0.35">
      <c r="B16" s="134" t="s">
        <v>685</v>
      </c>
      <c r="C16" s="126" t="s">
        <v>1045</v>
      </c>
      <c r="D16" s="16"/>
      <c r="E16" s="16"/>
    </row>
    <row r="17" spans="2:5" x14ac:dyDescent="0.35">
      <c r="B17" s="134" t="s">
        <v>661</v>
      </c>
      <c r="C17" s="126" t="s">
        <v>1045</v>
      </c>
      <c r="D17" s="16"/>
      <c r="E17" s="16"/>
    </row>
    <row r="18" spans="2:5" x14ac:dyDescent="0.35">
      <c r="B18" s="134" t="s">
        <v>793</v>
      </c>
      <c r="C18" s="126" t="s">
        <v>1045</v>
      </c>
      <c r="D18" s="16"/>
      <c r="E18" s="16"/>
    </row>
    <row r="19" spans="2:5" x14ac:dyDescent="0.35">
      <c r="B19" s="134" t="s">
        <v>795</v>
      </c>
      <c r="C19" s="126" t="s">
        <v>1045</v>
      </c>
      <c r="D19" s="16"/>
      <c r="E19" s="16"/>
    </row>
    <row r="20" spans="2:5" x14ac:dyDescent="0.35">
      <c r="B20" s="134" t="s">
        <v>649</v>
      </c>
      <c r="C20" s="126" t="s">
        <v>1045</v>
      </c>
      <c r="D20" s="16"/>
      <c r="E20" s="16"/>
    </row>
    <row r="21" spans="2:5" x14ac:dyDescent="0.35">
      <c r="B21" s="134" t="s">
        <v>798</v>
      </c>
      <c r="C21" s="126" t="s">
        <v>1045</v>
      </c>
      <c r="D21" s="16"/>
      <c r="E21" s="16"/>
    </row>
    <row r="22" spans="2:5" x14ac:dyDescent="0.35">
      <c r="B22" s="134" t="s">
        <v>651</v>
      </c>
      <c r="C22" s="126" t="s">
        <v>1045</v>
      </c>
      <c r="D22" s="16"/>
      <c r="E22" s="16"/>
    </row>
    <row r="23" spans="2:5" x14ac:dyDescent="0.35">
      <c r="B23" s="134" t="s">
        <v>801</v>
      </c>
      <c r="C23" s="126" t="s">
        <v>1045</v>
      </c>
      <c r="D23" s="16"/>
      <c r="E23" s="16"/>
    </row>
    <row r="24" spans="2:5" x14ac:dyDescent="0.35">
      <c r="B24" s="134" t="s">
        <v>636</v>
      </c>
      <c r="C24" s="126" t="s">
        <v>1045</v>
      </c>
      <c r="D24" s="16"/>
      <c r="E24" s="16"/>
    </row>
    <row r="25" spans="2:5" x14ac:dyDescent="0.35">
      <c r="B25" s="134" t="s">
        <v>638</v>
      </c>
      <c r="C25" s="126" t="s">
        <v>1045</v>
      </c>
      <c r="D25" s="16"/>
      <c r="E25" s="16"/>
    </row>
    <row r="26" spans="2:5" x14ac:dyDescent="0.35">
      <c r="B26" s="134" t="s">
        <v>695</v>
      </c>
      <c r="C26" s="126" t="s">
        <v>1045</v>
      </c>
      <c r="D26" s="16"/>
      <c r="E26" s="16"/>
    </row>
    <row r="27" spans="2:5" x14ac:dyDescent="0.35">
      <c r="B27" s="134" t="s">
        <v>699</v>
      </c>
      <c r="C27" s="126" t="s">
        <v>1046</v>
      </c>
      <c r="D27" s="16"/>
      <c r="E27" s="16"/>
    </row>
    <row r="28" spans="2:5" x14ac:dyDescent="0.35">
      <c r="B28" s="134" t="s">
        <v>696</v>
      </c>
      <c r="C28" s="126" t="s">
        <v>1046</v>
      </c>
      <c r="D28" s="16"/>
      <c r="E28" s="16"/>
    </row>
    <row r="29" spans="2:5" x14ac:dyDescent="0.35">
      <c r="B29" s="134" t="s">
        <v>681</v>
      </c>
      <c r="C29" s="126" t="s">
        <v>1046</v>
      </c>
      <c r="D29" s="16"/>
      <c r="E29" s="16"/>
    </row>
    <row r="30" spans="2:5" x14ac:dyDescent="0.35">
      <c r="B30" s="134" t="s">
        <v>701</v>
      </c>
      <c r="C30" s="126" t="s">
        <v>1046</v>
      </c>
      <c r="D30" s="16"/>
      <c r="E30" s="16"/>
    </row>
    <row r="31" spans="2:5" x14ac:dyDescent="0.35">
      <c r="B31" s="134" t="s">
        <v>606</v>
      </c>
      <c r="C31" s="126" t="s">
        <v>1046</v>
      </c>
      <c r="D31" s="16"/>
      <c r="E31" s="16"/>
    </row>
    <row r="32" spans="2:5" x14ac:dyDescent="0.35">
      <c r="B32" s="134" t="s">
        <v>663</v>
      </c>
      <c r="C32" s="126" t="s">
        <v>1046</v>
      </c>
      <c r="D32" s="16"/>
      <c r="E32" s="16"/>
    </row>
    <row r="33" spans="2:5" x14ac:dyDescent="0.35">
      <c r="B33" s="134" t="s">
        <v>698</v>
      </c>
      <c r="C33" s="126" t="s">
        <v>1046</v>
      </c>
      <c r="D33" s="16"/>
      <c r="E33" s="16"/>
    </row>
    <row r="34" spans="2:5" x14ac:dyDescent="0.35">
      <c r="B34" s="134" t="s">
        <v>694</v>
      </c>
      <c r="C34" s="126" t="s">
        <v>1046</v>
      </c>
      <c r="D34" s="16"/>
      <c r="E34" s="16"/>
    </row>
    <row r="35" spans="2:5" x14ac:dyDescent="0.35">
      <c r="B35" s="134" t="s">
        <v>814</v>
      </c>
      <c r="C35" s="126" t="s">
        <v>1046</v>
      </c>
      <c r="D35" s="16"/>
      <c r="E35" s="16"/>
    </row>
    <row r="36" spans="2:5" x14ac:dyDescent="0.35">
      <c r="B36" s="134" t="s">
        <v>689</v>
      </c>
      <c r="C36" s="126" t="s">
        <v>1046</v>
      </c>
      <c r="D36" s="16"/>
      <c r="E36" s="16"/>
    </row>
    <row r="37" spans="2:5" x14ac:dyDescent="0.35">
      <c r="B37" s="134" t="s">
        <v>692</v>
      </c>
      <c r="C37" s="126" t="s">
        <v>1046</v>
      </c>
      <c r="D37" s="16"/>
      <c r="E37" s="16"/>
    </row>
    <row r="38" spans="2:5" x14ac:dyDescent="0.35">
      <c r="B38" s="134" t="s">
        <v>676</v>
      </c>
      <c r="C38" s="126" t="s">
        <v>1046</v>
      </c>
      <c r="D38" s="16"/>
      <c r="E38" s="16"/>
    </row>
    <row r="39" spans="2:5" x14ac:dyDescent="0.35">
      <c r="B39" s="134" t="s">
        <v>664</v>
      </c>
      <c r="C39" s="126" t="s">
        <v>1046</v>
      </c>
      <c r="D39" s="16"/>
      <c r="E39" s="16"/>
    </row>
    <row r="40" spans="2:5" x14ac:dyDescent="0.35">
      <c r="B40" s="134" t="s">
        <v>669</v>
      </c>
      <c r="C40" s="126" t="s">
        <v>1046</v>
      </c>
      <c r="D40" s="16"/>
      <c r="E40" s="16"/>
    </row>
    <row r="41" spans="2:5" x14ac:dyDescent="0.35">
      <c r="B41" s="134" t="s">
        <v>616</v>
      </c>
      <c r="C41" s="126" t="s">
        <v>1046</v>
      </c>
      <c r="D41" s="16"/>
      <c r="E41" s="16"/>
    </row>
    <row r="42" spans="2:5" x14ac:dyDescent="0.35">
      <c r="B42" s="134" t="s">
        <v>822</v>
      </c>
      <c r="C42" s="126" t="s">
        <v>1046</v>
      </c>
      <c r="D42" s="16"/>
      <c r="E42" s="16"/>
    </row>
    <row r="43" spans="2:5" x14ac:dyDescent="0.35">
      <c r="B43" s="134" t="s">
        <v>672</v>
      </c>
      <c r="C43" s="126" t="s">
        <v>1046</v>
      </c>
      <c r="D43" s="16"/>
      <c r="E43" s="16"/>
    </row>
    <row r="44" spans="2:5" x14ac:dyDescent="0.35">
      <c r="B44" s="134" t="s">
        <v>618</v>
      </c>
      <c r="C44" s="126" t="s">
        <v>1046</v>
      </c>
      <c r="D44" s="16"/>
      <c r="E44" s="16"/>
    </row>
    <row r="45" spans="2:5" x14ac:dyDescent="0.35">
      <c r="B45" s="134" t="s">
        <v>826</v>
      </c>
      <c r="C45" s="126" t="s">
        <v>1046</v>
      </c>
      <c r="D45" s="16"/>
      <c r="E45" s="16"/>
    </row>
    <row r="46" spans="2:5" x14ac:dyDescent="0.35">
      <c r="B46" s="134" t="s">
        <v>677</v>
      </c>
      <c r="C46" s="126" t="s">
        <v>1046</v>
      </c>
      <c r="D46" s="16"/>
      <c r="E46" s="16"/>
    </row>
    <row r="47" spans="2:5" x14ac:dyDescent="0.35">
      <c r="B47" s="134" t="s">
        <v>691</v>
      </c>
      <c r="C47" s="126" t="s">
        <v>1046</v>
      </c>
      <c r="D47" s="16"/>
      <c r="E47" s="16"/>
    </row>
    <row r="48" spans="2:5" x14ac:dyDescent="0.35">
      <c r="B48" s="134" t="s">
        <v>679</v>
      </c>
      <c r="C48" s="126" t="s">
        <v>1046</v>
      </c>
      <c r="D48" s="16"/>
      <c r="E48" s="16"/>
    </row>
    <row r="49" spans="2:5" x14ac:dyDescent="0.35">
      <c r="B49" s="134" t="s">
        <v>690</v>
      </c>
      <c r="C49" s="126" t="s">
        <v>1046</v>
      </c>
      <c r="D49" s="16"/>
      <c r="E49" s="16"/>
    </row>
    <row r="50" spans="2:5" x14ac:dyDescent="0.35">
      <c r="B50" s="134" t="s">
        <v>667</v>
      </c>
      <c r="C50" s="126" t="s">
        <v>1046</v>
      </c>
      <c r="D50" s="16"/>
      <c r="E50" s="16"/>
    </row>
    <row r="51" spans="2:5" x14ac:dyDescent="0.35">
      <c r="B51" s="134" t="s">
        <v>671</v>
      </c>
      <c r="C51" s="126" t="s">
        <v>1046</v>
      </c>
      <c r="D51" s="16"/>
      <c r="E51" s="16"/>
    </row>
    <row r="52" spans="2:5" x14ac:dyDescent="0.35">
      <c r="B52" s="134" t="s">
        <v>609</v>
      </c>
      <c r="C52" s="126" t="s">
        <v>1046</v>
      </c>
      <c r="D52" s="16"/>
      <c r="E52" s="16"/>
    </row>
    <row r="53" spans="2:5" x14ac:dyDescent="0.35">
      <c r="B53" s="134" t="s">
        <v>665</v>
      </c>
      <c r="C53" s="126" t="s">
        <v>1046</v>
      </c>
      <c r="D53" s="16"/>
      <c r="E53" s="16"/>
    </row>
    <row r="54" spans="2:5" x14ac:dyDescent="0.35">
      <c r="B54" s="134" t="s">
        <v>623</v>
      </c>
      <c r="C54" s="126" t="s">
        <v>1046</v>
      </c>
      <c r="D54" s="16"/>
      <c r="E54" s="16"/>
    </row>
    <row r="55" spans="2:5" x14ac:dyDescent="0.35">
      <c r="B55" s="134" t="s">
        <v>675</v>
      </c>
      <c r="C55" s="126" t="s">
        <v>1046</v>
      </c>
      <c r="D55" s="16"/>
      <c r="E55" s="16"/>
    </row>
    <row r="56" spans="2:5" x14ac:dyDescent="0.35">
      <c r="B56" s="134" t="s">
        <v>838</v>
      </c>
      <c r="C56" s="126" t="s">
        <v>1046</v>
      </c>
      <c r="D56" s="16"/>
      <c r="E56" s="16"/>
    </row>
    <row r="57" spans="2:5" x14ac:dyDescent="0.35">
      <c r="B57" s="134" t="s">
        <v>666</v>
      </c>
      <c r="C57" s="126" t="s">
        <v>1046</v>
      </c>
      <c r="D57" s="16"/>
      <c r="E57" s="16"/>
    </row>
    <row r="58" spans="2:5" x14ac:dyDescent="0.35">
      <c r="B58" s="134" t="s">
        <v>841</v>
      </c>
      <c r="C58" s="126" t="s">
        <v>1046</v>
      </c>
      <c r="D58" s="16"/>
      <c r="E58" s="16"/>
    </row>
    <row r="59" spans="2:5" x14ac:dyDescent="0.35">
      <c r="B59" s="134" t="s">
        <v>687</v>
      </c>
      <c r="C59" s="126" t="s">
        <v>1046</v>
      </c>
      <c r="D59" s="16"/>
      <c r="E59" s="16"/>
    </row>
    <row r="60" spans="2:5" x14ac:dyDescent="0.35">
      <c r="B60" s="134" t="s">
        <v>752</v>
      </c>
      <c r="C60" s="126" t="s">
        <v>1046</v>
      </c>
      <c r="D60" s="16"/>
      <c r="E60" s="16"/>
    </row>
    <row r="61" spans="2:5" x14ac:dyDescent="0.35">
      <c r="B61" s="134" t="s">
        <v>629</v>
      </c>
      <c r="C61" s="126" t="s">
        <v>1046</v>
      </c>
      <c r="D61" s="16"/>
      <c r="E61" s="16"/>
    </row>
    <row r="62" spans="2:5" x14ac:dyDescent="0.35">
      <c r="B62" s="134" t="s">
        <v>846</v>
      </c>
      <c r="C62" s="126" t="s">
        <v>1046</v>
      </c>
      <c r="D62" s="16"/>
      <c r="E62" s="16"/>
    </row>
    <row r="63" spans="2:5" x14ac:dyDescent="0.35">
      <c r="B63" s="134" t="s">
        <v>848</v>
      </c>
      <c r="C63" s="126" t="s">
        <v>1046</v>
      </c>
      <c r="D63" s="16"/>
      <c r="E63" s="16"/>
    </row>
    <row r="64" spans="2:5" x14ac:dyDescent="0.35">
      <c r="B64" s="134" t="s">
        <v>850</v>
      </c>
      <c r="C64" s="126" t="s">
        <v>1046</v>
      </c>
      <c r="D64" s="16"/>
      <c r="E64" s="16"/>
    </row>
    <row r="65" spans="2:5" x14ac:dyDescent="0.35">
      <c r="B65" s="134" t="s">
        <v>627</v>
      </c>
      <c r="C65" s="126" t="s">
        <v>1046</v>
      </c>
      <c r="D65" s="16"/>
      <c r="E65" s="16"/>
    </row>
    <row r="66" spans="2:5" x14ac:dyDescent="0.35">
      <c r="B66" s="134" t="s">
        <v>625</v>
      </c>
      <c r="C66" s="126" t="s">
        <v>1046</v>
      </c>
      <c r="D66" s="16"/>
      <c r="E66" s="16"/>
    </row>
    <row r="67" spans="2:5" x14ac:dyDescent="0.35">
      <c r="B67" s="134" t="s">
        <v>682</v>
      </c>
      <c r="C67" s="126" t="s">
        <v>1046</v>
      </c>
      <c r="D67" s="16"/>
      <c r="E67" s="16"/>
    </row>
    <row r="68" spans="2:5" x14ac:dyDescent="0.35">
      <c r="B68" s="134" t="s">
        <v>855</v>
      </c>
      <c r="C68" s="126" t="s">
        <v>1046</v>
      </c>
      <c r="D68" s="16"/>
      <c r="E68" s="16"/>
    </row>
    <row r="69" spans="2:5" x14ac:dyDescent="0.35">
      <c r="B69" s="134" t="s">
        <v>857</v>
      </c>
      <c r="C69" s="126" t="s">
        <v>1046</v>
      </c>
      <c r="D69" s="16"/>
      <c r="E69" s="16"/>
    </row>
    <row r="70" spans="2:5" x14ac:dyDescent="0.35">
      <c r="B70" s="134" t="s">
        <v>613</v>
      </c>
      <c r="C70" s="126" t="s">
        <v>1046</v>
      </c>
      <c r="D70" s="16"/>
      <c r="E70" s="16"/>
    </row>
    <row r="71" spans="2:5" x14ac:dyDescent="0.35">
      <c r="B71" s="134" t="s">
        <v>860</v>
      </c>
      <c r="C71" s="126" t="s">
        <v>1046</v>
      </c>
      <c r="D71" s="16"/>
      <c r="E71" s="16"/>
    </row>
    <row r="72" spans="2:5" x14ac:dyDescent="0.35">
      <c r="B72" s="134" t="s">
        <v>862</v>
      </c>
      <c r="C72" s="126" t="s">
        <v>1046</v>
      </c>
      <c r="D72" s="16"/>
      <c r="E72" s="16"/>
    </row>
    <row r="73" spans="2:5" x14ac:dyDescent="0.35">
      <c r="B73" s="134" t="s">
        <v>702</v>
      </c>
      <c r="C73" s="126" t="s">
        <v>1046</v>
      </c>
      <c r="D73" s="16"/>
      <c r="E73" s="16"/>
    </row>
    <row r="74" spans="2:5" x14ac:dyDescent="0.35">
      <c r="B74" s="134" t="s">
        <v>865</v>
      </c>
      <c r="C74" s="126" t="s">
        <v>1046</v>
      </c>
      <c r="D74" s="16"/>
      <c r="E74" s="16"/>
    </row>
    <row r="75" spans="2:5" x14ac:dyDescent="0.35">
      <c r="B75" s="134" t="s">
        <v>867</v>
      </c>
      <c r="C75" s="126" t="s">
        <v>1046</v>
      </c>
      <c r="D75" s="16"/>
      <c r="E75" s="16"/>
    </row>
    <row r="76" spans="2:5" x14ac:dyDescent="0.35">
      <c r="B76" s="134" t="s">
        <v>693</v>
      </c>
      <c r="C76" s="126" t="s">
        <v>1046</v>
      </c>
      <c r="D76" s="16"/>
      <c r="E76" s="16"/>
    </row>
    <row r="77" spans="2:5" x14ac:dyDescent="0.35">
      <c r="B77" s="134" t="s">
        <v>870</v>
      </c>
      <c r="C77" s="126" t="s">
        <v>1046</v>
      </c>
      <c r="D77" s="16"/>
      <c r="E77" s="16"/>
    </row>
    <row r="78" spans="2:5" x14ac:dyDescent="0.35">
      <c r="B78" s="134" t="s">
        <v>872</v>
      </c>
      <c r="C78" s="126" t="s">
        <v>1046</v>
      </c>
      <c r="D78" s="16"/>
      <c r="E78" s="16"/>
    </row>
    <row r="79" spans="2:5" x14ac:dyDescent="0.35">
      <c r="B79" s="134" t="s">
        <v>874</v>
      </c>
      <c r="C79" s="126" t="s">
        <v>1046</v>
      </c>
      <c r="D79" s="16"/>
      <c r="E79" s="16"/>
    </row>
    <row r="80" spans="2:5" x14ac:dyDescent="0.35">
      <c r="B80" s="134" t="s">
        <v>876</v>
      </c>
      <c r="C80" s="126" t="s">
        <v>1046</v>
      </c>
      <c r="D80" s="16"/>
      <c r="E80" s="16"/>
    </row>
    <row r="81" spans="2:5" x14ac:dyDescent="0.35">
      <c r="B81" s="134" t="s">
        <v>878</v>
      </c>
      <c r="C81" s="126" t="s">
        <v>1046</v>
      </c>
      <c r="D81" s="16"/>
      <c r="E81" s="16"/>
    </row>
    <row r="82" spans="2:5" x14ac:dyDescent="0.35">
      <c r="B82" s="134" t="s">
        <v>880</v>
      </c>
      <c r="C82" s="126" t="s">
        <v>1046</v>
      </c>
      <c r="D82" s="16"/>
      <c r="E82" s="16"/>
    </row>
    <row r="83" spans="2:5" x14ac:dyDescent="0.35">
      <c r="B83" s="134" t="s">
        <v>882</v>
      </c>
      <c r="C83" s="126" t="s">
        <v>1046</v>
      </c>
      <c r="D83" s="16"/>
      <c r="E83" s="16"/>
    </row>
    <row r="84" spans="2:5" x14ac:dyDescent="0.35">
      <c r="B84" s="134" t="s">
        <v>884</v>
      </c>
      <c r="C84" s="126" t="s">
        <v>1046</v>
      </c>
      <c r="D84" s="16"/>
      <c r="E84" s="16"/>
    </row>
    <row r="85" spans="2:5" x14ac:dyDescent="0.35">
      <c r="B85" s="134" t="s">
        <v>886</v>
      </c>
      <c r="C85" s="126" t="s">
        <v>1046</v>
      </c>
      <c r="D85" s="16"/>
      <c r="E85" s="16"/>
    </row>
    <row r="86" spans="2:5" x14ac:dyDescent="0.35">
      <c r="B86" s="134" t="s">
        <v>888</v>
      </c>
      <c r="C86" s="126" t="s">
        <v>1046</v>
      </c>
      <c r="D86" s="16"/>
      <c r="E86" s="16"/>
    </row>
    <row r="87" spans="2:5" x14ac:dyDescent="0.35">
      <c r="B87" s="134" t="s">
        <v>680</v>
      </c>
      <c r="C87" s="126" t="s">
        <v>1046</v>
      </c>
      <c r="D87" s="16"/>
      <c r="E87" s="16"/>
    </row>
    <row r="88" spans="2:5" x14ac:dyDescent="0.35">
      <c r="B88" s="134" t="s">
        <v>890</v>
      </c>
      <c r="C88" s="126" t="s">
        <v>1046</v>
      </c>
      <c r="D88" s="16"/>
      <c r="E88" s="16"/>
    </row>
    <row r="89" spans="2:5" x14ac:dyDescent="0.35">
      <c r="B89" s="134" t="s">
        <v>892</v>
      </c>
      <c r="C89" s="126" t="s">
        <v>1046</v>
      </c>
      <c r="D89" s="16"/>
      <c r="E89" s="16"/>
    </row>
    <row r="90" spans="2:5" x14ac:dyDescent="0.35">
      <c r="B90" s="134" t="s">
        <v>603</v>
      </c>
      <c r="C90" s="126" t="s">
        <v>1046</v>
      </c>
      <c r="D90" s="16"/>
      <c r="E90" s="16"/>
    </row>
    <row r="91" spans="2:5" x14ac:dyDescent="0.35">
      <c r="B91" s="134" t="s">
        <v>678</v>
      </c>
      <c r="C91" s="126" t="s">
        <v>1046</v>
      </c>
      <c r="D91" s="16"/>
      <c r="E91" s="16"/>
    </row>
    <row r="92" spans="2:5" x14ac:dyDescent="0.35">
      <c r="B92" s="134" t="s">
        <v>896</v>
      </c>
      <c r="C92" s="126" t="s">
        <v>1046</v>
      </c>
      <c r="D92" s="16"/>
      <c r="E92" s="16"/>
    </row>
    <row r="93" spans="2:5" x14ac:dyDescent="0.35">
      <c r="B93" s="134" t="s">
        <v>898</v>
      </c>
      <c r="C93" s="126" t="s">
        <v>1046</v>
      </c>
      <c r="D93" s="16"/>
      <c r="E93" s="16"/>
    </row>
    <row r="94" spans="2:5" x14ac:dyDescent="0.35">
      <c r="B94" s="134" t="s">
        <v>674</v>
      </c>
      <c r="C94" s="126" t="s">
        <v>1046</v>
      </c>
      <c r="D94" s="16"/>
      <c r="E94" s="16"/>
    </row>
    <row r="95" spans="2:5" x14ac:dyDescent="0.35">
      <c r="B95" s="134" t="s">
        <v>668</v>
      </c>
      <c r="C95" s="126" t="s">
        <v>1046</v>
      </c>
      <c r="D95" s="16"/>
      <c r="E95" s="16"/>
    </row>
    <row r="96" spans="2:5" x14ac:dyDescent="0.35">
      <c r="B96" s="134" t="s">
        <v>902</v>
      </c>
      <c r="C96" s="126" t="s">
        <v>1046</v>
      </c>
      <c r="D96" s="16"/>
      <c r="E96" s="16"/>
    </row>
    <row r="97" spans="2:5" x14ac:dyDescent="0.35">
      <c r="B97" s="134" t="s">
        <v>904</v>
      </c>
      <c r="C97" s="126" t="s">
        <v>1046</v>
      </c>
      <c r="D97" s="16"/>
      <c r="E97" s="16"/>
    </row>
    <row r="98" spans="2:5" x14ac:dyDescent="0.35">
      <c r="B98" s="134" t="s">
        <v>906</v>
      </c>
      <c r="C98" s="126" t="s">
        <v>1046</v>
      </c>
      <c r="D98" s="16"/>
      <c r="E98" s="16"/>
    </row>
    <row r="99" spans="2:5" x14ac:dyDescent="0.35">
      <c r="B99" s="134" t="s">
        <v>684</v>
      </c>
      <c r="C99" s="126" t="s">
        <v>1046</v>
      </c>
      <c r="D99" s="16"/>
      <c r="E99" s="16"/>
    </row>
    <row r="100" spans="2:5" x14ac:dyDescent="0.35">
      <c r="B100" s="134" t="s">
        <v>631</v>
      </c>
      <c r="C100" s="126" t="s">
        <v>1046</v>
      </c>
      <c r="D100" s="16"/>
      <c r="E100" s="16"/>
    </row>
    <row r="101" spans="2:5" x14ac:dyDescent="0.35">
      <c r="B101" s="134" t="s">
        <v>683</v>
      </c>
      <c r="C101" s="126" t="s">
        <v>1046</v>
      </c>
      <c r="D101" s="16"/>
      <c r="E101" s="16"/>
    </row>
    <row r="102" spans="2:5" x14ac:dyDescent="0.35">
      <c r="B102" s="134" t="s">
        <v>911</v>
      </c>
      <c r="C102" s="126" t="s">
        <v>1046</v>
      </c>
      <c r="D102" s="16"/>
      <c r="E102" s="16"/>
    </row>
    <row r="103" spans="2:5" x14ac:dyDescent="0.35">
      <c r="B103" s="134" t="s">
        <v>913</v>
      </c>
      <c r="C103" s="126" t="s">
        <v>1046</v>
      </c>
      <c r="D103" s="16"/>
      <c r="E103" s="16"/>
    </row>
    <row r="104" spans="2:5" x14ac:dyDescent="0.35">
      <c r="B104" s="134" t="s">
        <v>915</v>
      </c>
      <c r="C104" s="126" t="s">
        <v>1046</v>
      </c>
      <c r="D104" s="16"/>
      <c r="E104" s="16"/>
    </row>
    <row r="105" spans="2:5" x14ac:dyDescent="0.35">
      <c r="B105" s="134" t="s">
        <v>917</v>
      </c>
      <c r="C105" s="126" t="s">
        <v>1046</v>
      </c>
      <c r="D105" s="16"/>
      <c r="E105" s="16"/>
    </row>
    <row r="106" spans="2:5" x14ac:dyDescent="0.35">
      <c r="B106" s="134" t="s">
        <v>919</v>
      </c>
      <c r="C106" s="126" t="s">
        <v>1046</v>
      </c>
      <c r="D106" s="16"/>
      <c r="E106" s="16"/>
    </row>
    <row r="107" spans="2:5" x14ac:dyDescent="0.35">
      <c r="B107" s="134" t="s">
        <v>921</v>
      </c>
      <c r="C107" s="126" t="s">
        <v>1046</v>
      </c>
      <c r="D107" s="16"/>
      <c r="E107" s="16"/>
    </row>
    <row r="108" spans="2:5" x14ac:dyDescent="0.35">
      <c r="B108" s="134" t="s">
        <v>751</v>
      </c>
      <c r="C108" s="126" t="s">
        <v>1046</v>
      </c>
      <c r="D108" s="16"/>
      <c r="E108" s="16"/>
    </row>
    <row r="109" spans="2:5" x14ac:dyDescent="0.35">
      <c r="B109" s="134" t="s">
        <v>632</v>
      </c>
      <c r="C109" s="126" t="s">
        <v>1046</v>
      </c>
      <c r="D109" s="16"/>
      <c r="E109" s="16"/>
    </row>
    <row r="110" spans="2:5" x14ac:dyDescent="0.35">
      <c r="B110" s="134" t="s">
        <v>925</v>
      </c>
      <c r="C110" s="126" t="s">
        <v>1046</v>
      </c>
      <c r="D110" s="16"/>
      <c r="E110" s="16"/>
    </row>
    <row r="111" spans="2:5" x14ac:dyDescent="0.35">
      <c r="B111" s="134" t="s">
        <v>927</v>
      </c>
      <c r="C111" s="126" t="s">
        <v>1046</v>
      </c>
      <c r="D111" s="16"/>
      <c r="E111" s="16"/>
    </row>
    <row r="112" spans="2:5" x14ac:dyDescent="0.35">
      <c r="B112" s="134" t="s">
        <v>929</v>
      </c>
      <c r="C112" s="126" t="s">
        <v>1046</v>
      </c>
      <c r="D112" s="16"/>
      <c r="E112" s="16"/>
    </row>
    <row r="113" spans="2:5" x14ac:dyDescent="0.35">
      <c r="B113" s="134" t="s">
        <v>931</v>
      </c>
      <c r="C113" s="126" t="s">
        <v>1046</v>
      </c>
      <c r="D113" s="16"/>
      <c r="E113" s="16"/>
    </row>
    <row r="114" spans="2:5" x14ac:dyDescent="0.35">
      <c r="B114" s="134" t="s">
        <v>933</v>
      </c>
      <c r="C114" s="126" t="s">
        <v>1046</v>
      </c>
      <c r="D114" s="16"/>
      <c r="E114" s="16"/>
    </row>
    <row r="115" spans="2:5" x14ac:dyDescent="0.35">
      <c r="B115" s="134" t="s">
        <v>935</v>
      </c>
      <c r="C115" s="126" t="s">
        <v>1046</v>
      </c>
      <c r="D115" s="16"/>
      <c r="E115" s="16"/>
    </row>
    <row r="116" spans="2:5" x14ac:dyDescent="0.35">
      <c r="B116" s="134" t="s">
        <v>620</v>
      </c>
      <c r="C116" s="126" t="s">
        <v>1046</v>
      </c>
      <c r="D116" s="16"/>
      <c r="E116" s="16"/>
    </row>
    <row r="117" spans="2:5" x14ac:dyDescent="0.35">
      <c r="B117" s="134" t="s">
        <v>938</v>
      </c>
      <c r="C117" s="126" t="s">
        <v>1046</v>
      </c>
      <c r="D117" s="16"/>
      <c r="E117" s="16"/>
    </row>
    <row r="118" spans="2:5" x14ac:dyDescent="0.35">
      <c r="B118" s="134" t="s">
        <v>940</v>
      </c>
      <c r="C118" s="126" t="s">
        <v>1046</v>
      </c>
      <c r="D118" s="16"/>
      <c r="E118" s="16"/>
    </row>
    <row r="119" spans="2:5" x14ac:dyDescent="0.35">
      <c r="B119" s="134" t="s">
        <v>942</v>
      </c>
      <c r="C119" s="126" t="s">
        <v>1046</v>
      </c>
      <c r="D119" s="16"/>
      <c r="E119" s="16"/>
    </row>
    <row r="120" spans="2:5" x14ac:dyDescent="0.35">
      <c r="B120" s="134" t="s">
        <v>944</v>
      </c>
      <c r="C120" s="126" t="s">
        <v>1046</v>
      </c>
      <c r="D120" s="16"/>
      <c r="E120" s="16"/>
    </row>
    <row r="121" spans="2:5" x14ac:dyDescent="0.35">
      <c r="B121" s="134" t="s">
        <v>946</v>
      </c>
      <c r="C121" s="126" t="s">
        <v>1046</v>
      </c>
      <c r="D121" s="16"/>
      <c r="E121" s="16"/>
    </row>
    <row r="122" spans="2:5" x14ac:dyDescent="0.35">
      <c r="B122" s="134" t="s">
        <v>948</v>
      </c>
      <c r="C122" s="126" t="s">
        <v>1046</v>
      </c>
      <c r="D122" s="16"/>
      <c r="E122" s="16"/>
    </row>
    <row r="123" spans="2:5" x14ac:dyDescent="0.35">
      <c r="B123" s="134" t="s">
        <v>950</v>
      </c>
      <c r="C123" s="126" t="s">
        <v>1046</v>
      </c>
      <c r="D123" s="16"/>
      <c r="E123" s="16"/>
    </row>
    <row r="124" spans="2:5" x14ac:dyDescent="0.35">
      <c r="B124" s="134" t="s">
        <v>952</v>
      </c>
      <c r="C124" s="126" t="s">
        <v>1046</v>
      </c>
      <c r="D124" s="16"/>
      <c r="E124" s="16"/>
    </row>
    <row r="125" spans="2:5" x14ac:dyDescent="0.35">
      <c r="B125" s="134" t="s">
        <v>954</v>
      </c>
      <c r="C125" s="126" t="s">
        <v>1046</v>
      </c>
      <c r="D125" s="16"/>
      <c r="E125" s="16"/>
    </row>
    <row r="126" spans="2:5" x14ac:dyDescent="0.35">
      <c r="B126" s="134" t="s">
        <v>956</v>
      </c>
      <c r="C126" s="126" t="s">
        <v>1046</v>
      </c>
      <c r="D126" s="16"/>
      <c r="E126" s="16"/>
    </row>
    <row r="127" spans="2:5" x14ac:dyDescent="0.35">
      <c r="B127" s="134" t="s">
        <v>958</v>
      </c>
      <c r="C127" s="126" t="s">
        <v>1046</v>
      </c>
      <c r="D127" s="16"/>
      <c r="E127" s="16"/>
    </row>
    <row r="128" spans="2:5" x14ac:dyDescent="0.35">
      <c r="B128" s="134" t="s">
        <v>960</v>
      </c>
      <c r="C128" s="126" t="s">
        <v>1046</v>
      </c>
      <c r="D128" s="16"/>
      <c r="E128" s="16"/>
    </row>
    <row r="129" spans="2:5" x14ac:dyDescent="0.35">
      <c r="B129" s="134" t="s">
        <v>601</v>
      </c>
      <c r="C129" s="126" t="s">
        <v>1046</v>
      </c>
      <c r="D129" s="16"/>
      <c r="E129" s="16"/>
    </row>
    <row r="130" spans="2:5" x14ac:dyDescent="0.35">
      <c r="B130" s="134" t="s">
        <v>656</v>
      </c>
      <c r="C130" s="126" t="s">
        <v>1046</v>
      </c>
      <c r="D130" s="16"/>
      <c r="E130" s="16"/>
    </row>
    <row r="131" spans="2:5" x14ac:dyDescent="0.35">
      <c r="B131" s="134" t="s">
        <v>634</v>
      </c>
      <c r="C131" s="126" t="s">
        <v>1046</v>
      </c>
      <c r="D131" s="16"/>
      <c r="E131" s="16"/>
    </row>
    <row r="132" spans="2:5" x14ac:dyDescent="0.35">
      <c r="B132" s="134" t="s">
        <v>965</v>
      </c>
      <c r="C132" s="126" t="s">
        <v>1046</v>
      </c>
      <c r="D132" s="16"/>
      <c r="E132" s="16"/>
    </row>
    <row r="133" spans="2:5" x14ac:dyDescent="0.35">
      <c r="B133" s="134" t="s">
        <v>967</v>
      </c>
      <c r="C133" s="126" t="s">
        <v>1046</v>
      </c>
      <c r="D133" s="16"/>
      <c r="E133" s="16"/>
    </row>
    <row r="134" spans="2:5" x14ac:dyDescent="0.35">
      <c r="B134" s="134" t="s">
        <v>688</v>
      </c>
      <c r="C134" s="126" t="s">
        <v>1046</v>
      </c>
      <c r="D134" s="16"/>
      <c r="E134" s="16"/>
    </row>
    <row r="135" spans="2:5" x14ac:dyDescent="0.35">
      <c r="B135" s="134" t="s">
        <v>641</v>
      </c>
      <c r="C135" s="126" t="s">
        <v>1046</v>
      </c>
      <c r="D135" s="16"/>
      <c r="E135" s="16"/>
    </row>
    <row r="136" spans="2:5" x14ac:dyDescent="0.35">
      <c r="B136" s="134" t="s">
        <v>670</v>
      </c>
      <c r="C136" s="126" t="s">
        <v>1046</v>
      </c>
      <c r="D136" s="16"/>
      <c r="E136" s="16"/>
    </row>
    <row r="137" spans="2:5" x14ac:dyDescent="0.35">
      <c r="B137" s="134" t="s">
        <v>611</v>
      </c>
      <c r="C137" s="126" t="s">
        <v>1046</v>
      </c>
      <c r="D137" s="16"/>
      <c r="E137" s="16"/>
    </row>
    <row r="138" spans="2:5" x14ac:dyDescent="0.35">
      <c r="B138" s="134" t="s">
        <v>660</v>
      </c>
      <c r="C138" s="126" t="s">
        <v>1046</v>
      </c>
      <c r="D138" s="16"/>
      <c r="E138" s="16"/>
    </row>
    <row r="139" spans="2:5" x14ac:dyDescent="0.35">
      <c r="B139" s="134" t="s">
        <v>633</v>
      </c>
      <c r="C139" s="126" t="s">
        <v>1046</v>
      </c>
      <c r="D139" s="16"/>
      <c r="E139" s="16"/>
    </row>
    <row r="140" spans="2:5" x14ac:dyDescent="0.35">
      <c r="B140" s="134" t="s">
        <v>975</v>
      </c>
      <c r="C140" s="126" t="s">
        <v>1046</v>
      </c>
      <c r="D140" s="16"/>
      <c r="E140" s="16"/>
    </row>
    <row r="141" spans="2:5" x14ac:dyDescent="0.35">
      <c r="B141" s="134" t="s">
        <v>600</v>
      </c>
      <c r="C141" s="126" t="s">
        <v>1046</v>
      </c>
      <c r="D141" s="16"/>
      <c r="E141" s="16"/>
    </row>
    <row r="142" spans="2:5" x14ac:dyDescent="0.35">
      <c r="B142" s="134" t="s">
        <v>598</v>
      </c>
      <c r="C142" s="126" t="s">
        <v>1046</v>
      </c>
      <c r="D142" s="16"/>
      <c r="E142" s="16"/>
    </row>
    <row r="143" spans="2:5" x14ac:dyDescent="0.35">
      <c r="B143" s="134" t="s">
        <v>645</v>
      </c>
      <c r="C143" s="126" t="s">
        <v>1046</v>
      </c>
      <c r="D143" s="16"/>
      <c r="E143" s="16"/>
    </row>
    <row r="144" spans="2:5" x14ac:dyDescent="0.35">
      <c r="B144" s="134" t="s">
        <v>605</v>
      </c>
      <c r="C144" s="126" t="s">
        <v>1046</v>
      </c>
      <c r="D144" s="16"/>
      <c r="E144" s="16"/>
    </row>
    <row r="145" spans="2:5" x14ac:dyDescent="0.35">
      <c r="B145" s="134" t="s">
        <v>981</v>
      </c>
      <c r="C145" s="126" t="s">
        <v>1046</v>
      </c>
      <c r="D145" s="16"/>
      <c r="E145" s="16"/>
    </row>
    <row r="146" spans="2:5" x14ac:dyDescent="0.35">
      <c r="B146" s="134" t="s">
        <v>646</v>
      </c>
      <c r="C146" s="126" t="s">
        <v>1046</v>
      </c>
      <c r="D146" s="16"/>
      <c r="E146" s="16"/>
    </row>
    <row r="147" spans="2:5" x14ac:dyDescent="0.35">
      <c r="B147" s="134" t="s">
        <v>647</v>
      </c>
      <c r="C147" s="126" t="s">
        <v>1046</v>
      </c>
      <c r="D147" s="16"/>
      <c r="E147" s="16"/>
    </row>
    <row r="148" spans="2:5" x14ac:dyDescent="0.35">
      <c r="B148" s="134" t="s">
        <v>621</v>
      </c>
      <c r="C148" s="126" t="s">
        <v>1046</v>
      </c>
      <c r="D148" s="16"/>
      <c r="E148" s="16"/>
    </row>
    <row r="149" spans="2:5" x14ac:dyDescent="0.35">
      <c r="B149" s="134" t="s">
        <v>593</v>
      </c>
      <c r="C149" s="126" t="s">
        <v>1046</v>
      </c>
      <c r="D149" s="16"/>
      <c r="E149" s="16"/>
    </row>
    <row r="150" spans="2:5" x14ac:dyDescent="0.35">
      <c r="B150" s="134" t="s">
        <v>644</v>
      </c>
      <c r="C150" s="126" t="s">
        <v>1046</v>
      </c>
      <c r="D150" s="16"/>
      <c r="E150" s="16"/>
    </row>
    <row r="151" spans="2:5" x14ac:dyDescent="0.35">
      <c r="B151" s="134" t="s">
        <v>596</v>
      </c>
      <c r="C151" s="126" t="s">
        <v>1046</v>
      </c>
      <c r="D151" s="16"/>
      <c r="E151" s="16"/>
    </row>
    <row r="152" spans="2:5" x14ac:dyDescent="0.35">
      <c r="B152" s="134" t="s">
        <v>622</v>
      </c>
      <c r="C152" s="126" t="s">
        <v>1046</v>
      </c>
      <c r="D152" s="16"/>
      <c r="E152" s="16"/>
    </row>
    <row r="153" spans="2:5" x14ac:dyDescent="0.35">
      <c r="B153" s="134" t="s">
        <v>650</v>
      </c>
      <c r="C153" s="126" t="s">
        <v>1046</v>
      </c>
      <c r="D153" s="16"/>
      <c r="E153" s="16"/>
    </row>
    <row r="154" spans="2:5" x14ac:dyDescent="0.35">
      <c r="B154" s="134" t="s">
        <v>653</v>
      </c>
      <c r="C154" s="126" t="s">
        <v>1046</v>
      </c>
      <c r="D154" s="16"/>
      <c r="E154" s="16"/>
    </row>
    <row r="155" spans="2:5" x14ac:dyDescent="0.35">
      <c r="B155" s="134" t="s">
        <v>648</v>
      </c>
      <c r="C155" s="126" t="s">
        <v>1046</v>
      </c>
      <c r="D155" s="16"/>
      <c r="E155" s="16"/>
    </row>
    <row r="156" spans="2:5" x14ac:dyDescent="0.35">
      <c r="B156" s="134" t="s">
        <v>993</v>
      </c>
      <c r="C156" s="126" t="s">
        <v>1046</v>
      </c>
      <c r="D156" s="16"/>
      <c r="E156" s="16"/>
    </row>
    <row r="157" spans="2:5" x14ac:dyDescent="0.35">
      <c r="B157" s="134" t="s">
        <v>995</v>
      </c>
      <c r="C157" s="126" t="s">
        <v>1046</v>
      </c>
      <c r="D157" s="16"/>
      <c r="E157" s="16"/>
    </row>
    <row r="158" spans="2:5" x14ac:dyDescent="0.35">
      <c r="B158" s="134" t="s">
        <v>997</v>
      </c>
      <c r="C158" s="126" t="s">
        <v>1046</v>
      </c>
      <c r="D158" s="16"/>
      <c r="E158" s="16"/>
    </row>
    <row r="159" spans="2:5" x14ac:dyDescent="0.35">
      <c r="B159" s="134" t="s">
        <v>999</v>
      </c>
      <c r="C159" s="126" t="s">
        <v>1046</v>
      </c>
      <c r="D159" s="16"/>
      <c r="E159" s="16"/>
    </row>
    <row r="160" spans="2:5" x14ac:dyDescent="0.35">
      <c r="B160" s="134" t="s">
        <v>1001</v>
      </c>
      <c r="C160" s="126" t="s">
        <v>1046</v>
      </c>
      <c r="D160" s="16"/>
      <c r="E160" s="16"/>
    </row>
    <row r="161" spans="2:5" x14ac:dyDescent="0.35">
      <c r="B161" s="134" t="s">
        <v>652</v>
      </c>
      <c r="C161" s="126" t="s">
        <v>1046</v>
      </c>
      <c r="D161" s="16"/>
      <c r="E161" s="16"/>
    </row>
    <row r="162" spans="2:5" x14ac:dyDescent="0.35">
      <c r="B162" s="134" t="s">
        <v>1004</v>
      </c>
      <c r="C162" s="126" t="s">
        <v>1046</v>
      </c>
      <c r="D162" s="16"/>
      <c r="E162" s="16"/>
    </row>
    <row r="163" spans="2:5" x14ac:dyDescent="0.35">
      <c r="B163" s="134" t="s">
        <v>640</v>
      </c>
      <c r="C163" s="126" t="s">
        <v>1046</v>
      </c>
      <c r="D163" s="16"/>
      <c r="E163" s="16"/>
    </row>
    <row r="164" spans="2:5" x14ac:dyDescent="0.35">
      <c r="B164" s="134" t="s">
        <v>626</v>
      </c>
      <c r="C164" s="126" t="s">
        <v>1046</v>
      </c>
      <c r="D164" s="16"/>
      <c r="E164" s="16"/>
    </row>
    <row r="165" spans="2:5" x14ac:dyDescent="0.35">
      <c r="B165" s="134" t="s">
        <v>612</v>
      </c>
      <c r="C165" s="126" t="s">
        <v>1046</v>
      </c>
      <c r="D165" s="16"/>
      <c r="E165" s="16"/>
    </row>
    <row r="166" spans="2:5" x14ac:dyDescent="0.35">
      <c r="B166" s="134" t="s">
        <v>635</v>
      </c>
      <c r="C166" s="126" t="s">
        <v>1046</v>
      </c>
      <c r="D166" s="16"/>
      <c r="E166" s="16"/>
    </row>
    <row r="167" spans="2:5" x14ac:dyDescent="0.35">
      <c r="B167" s="134" t="s">
        <v>1010</v>
      </c>
      <c r="C167" s="126" t="s">
        <v>1046</v>
      </c>
      <c r="D167" s="16"/>
      <c r="E167" s="16"/>
    </row>
    <row r="168" spans="2:5" x14ac:dyDescent="0.35">
      <c r="B168" s="134" t="s">
        <v>1012</v>
      </c>
      <c r="C168" s="126" t="s">
        <v>1046</v>
      </c>
      <c r="D168" s="16"/>
      <c r="E168" s="16"/>
    </row>
    <row r="169" spans="2:5" x14ac:dyDescent="0.35">
      <c r="B169" s="134" t="s">
        <v>643</v>
      </c>
      <c r="C169" s="126" t="s">
        <v>1046</v>
      </c>
      <c r="D169" s="16"/>
      <c r="E169" s="16"/>
    </row>
    <row r="170" spans="2:5" x14ac:dyDescent="0.35">
      <c r="B170" s="134" t="s">
        <v>655</v>
      </c>
      <c r="C170" s="126" t="s">
        <v>1046</v>
      </c>
      <c r="D170" s="16"/>
      <c r="E170" s="16"/>
    </row>
    <row r="171" spans="2:5" x14ac:dyDescent="0.35">
      <c r="B171" s="134" t="s">
        <v>1016</v>
      </c>
      <c r="C171" s="126" t="s">
        <v>1046</v>
      </c>
      <c r="D171" s="16"/>
      <c r="E171" s="16"/>
    </row>
    <row r="172" spans="2:5" x14ac:dyDescent="0.35">
      <c r="B172" s="134" t="s">
        <v>1018</v>
      </c>
      <c r="C172" s="126" t="s">
        <v>1046</v>
      </c>
      <c r="D172" s="16"/>
      <c r="E172" s="16"/>
    </row>
    <row r="173" spans="2:5" x14ac:dyDescent="0.35">
      <c r="B173" s="134" t="s">
        <v>1020</v>
      </c>
      <c r="C173" s="126" t="s">
        <v>1046</v>
      </c>
      <c r="D173" s="16"/>
      <c r="E173" s="16"/>
    </row>
    <row r="174" spans="2:5" x14ac:dyDescent="0.35">
      <c r="B174" s="134" t="s">
        <v>1022</v>
      </c>
      <c r="C174" s="126" t="s">
        <v>1046</v>
      </c>
      <c r="D174" s="16"/>
      <c r="E174" s="16"/>
    </row>
    <row r="175" spans="2:5" x14ac:dyDescent="0.35">
      <c r="B175" s="134" t="s">
        <v>1024</v>
      </c>
      <c r="C175" s="126" t="s">
        <v>1046</v>
      </c>
      <c r="D175" s="16"/>
      <c r="E175" s="16"/>
    </row>
    <row r="176" spans="2:5" x14ac:dyDescent="0.35">
      <c r="B176" s="134" t="s">
        <v>624</v>
      </c>
      <c r="C176" s="126" t="s">
        <v>1046</v>
      </c>
      <c r="D176" s="16"/>
      <c r="E176" s="16"/>
    </row>
    <row r="177" spans="2:5" x14ac:dyDescent="0.35">
      <c r="B177" s="134" t="s">
        <v>1027</v>
      </c>
      <c r="C177" s="126" t="s">
        <v>1046</v>
      </c>
      <c r="D177" s="16"/>
      <c r="E177" s="16"/>
    </row>
    <row r="178" spans="2:5" x14ac:dyDescent="0.35">
      <c r="B178" s="134" t="s">
        <v>673</v>
      </c>
      <c r="C178" s="126" t="s">
        <v>1046</v>
      </c>
      <c r="D178" s="16"/>
      <c r="E178" s="16"/>
    </row>
    <row r="179" spans="2:5" x14ac:dyDescent="0.35">
      <c r="B179" s="134" t="s">
        <v>1030</v>
      </c>
      <c r="C179" s="126" t="s">
        <v>1046</v>
      </c>
      <c r="D179" s="16"/>
      <c r="E179" s="16"/>
    </row>
    <row r="180" spans="2:5" x14ac:dyDescent="0.35">
      <c r="B180" s="134" t="s">
        <v>1032</v>
      </c>
      <c r="C180" s="126" t="s">
        <v>1046</v>
      </c>
      <c r="D180" s="16"/>
      <c r="E180" s="16"/>
    </row>
    <row r="181" spans="2:5" x14ac:dyDescent="0.35">
      <c r="B181" s="134" t="s">
        <v>654</v>
      </c>
      <c r="C181" s="126" t="s">
        <v>1046</v>
      </c>
      <c r="D181" s="16"/>
      <c r="E181" s="16"/>
    </row>
    <row r="182" spans="2:5" x14ac:dyDescent="0.35">
      <c r="B182" s="134" t="s">
        <v>1035</v>
      </c>
      <c r="C182" s="126" t="s">
        <v>1046</v>
      </c>
      <c r="D182" s="16"/>
      <c r="E182" s="16"/>
    </row>
    <row r="183" spans="2:5" x14ac:dyDescent="0.35">
      <c r="B183" s="134" t="s">
        <v>642</v>
      </c>
      <c r="C183" s="126" t="s">
        <v>1046</v>
      </c>
      <c r="D183" s="16"/>
      <c r="E183" s="16"/>
    </row>
    <row r="184" spans="2:5" x14ac:dyDescent="0.35">
      <c r="B184" s="134" t="s">
        <v>1038</v>
      </c>
      <c r="C184" s="126" t="s">
        <v>1046</v>
      </c>
      <c r="D184" s="16"/>
      <c r="E184" s="16"/>
    </row>
    <row r="185" spans="2:5" x14ac:dyDescent="0.35">
      <c r="B185" s="134" t="s">
        <v>1039</v>
      </c>
      <c r="C185" s="126" t="s">
        <v>1046</v>
      </c>
      <c r="D185" s="16"/>
      <c r="E185" s="16"/>
    </row>
    <row r="186" spans="2:5" x14ac:dyDescent="0.35">
      <c r="B186" s="134" t="s">
        <v>1041</v>
      </c>
      <c r="C186" s="126" t="s">
        <v>1045</v>
      </c>
      <c r="D186" s="16"/>
      <c r="E186" s="16"/>
    </row>
    <row r="187" spans="2:5" x14ac:dyDescent="0.35">
      <c r="B187" s="134" t="s">
        <v>658</v>
      </c>
      <c r="C187" s="126" t="s">
        <v>1046</v>
      </c>
      <c r="D187" s="16"/>
      <c r="E187" s="16"/>
    </row>
    <row r="188" spans="2:5" x14ac:dyDescent="0.35">
      <c r="B188" s="134" t="s">
        <v>1160</v>
      </c>
      <c r="C188" s="16"/>
      <c r="D188" s="16" t="s">
        <v>1046</v>
      </c>
      <c r="E188" s="16"/>
    </row>
    <row r="189" spans="2:5" x14ac:dyDescent="0.35">
      <c r="B189" s="134" t="s">
        <v>1163</v>
      </c>
      <c r="C189" s="16"/>
      <c r="D189" s="16" t="s">
        <v>1046</v>
      </c>
      <c r="E189" s="16"/>
    </row>
    <row r="190" spans="2:5" x14ac:dyDescent="0.35">
      <c r="B190" s="134" t="s">
        <v>1165</v>
      </c>
      <c r="C190" s="16"/>
      <c r="D190" s="16" t="s">
        <v>1046</v>
      </c>
      <c r="E190" s="16"/>
    </row>
    <row r="191" spans="2:5" x14ac:dyDescent="0.35">
      <c r="B191" s="134" t="s">
        <v>1167</v>
      </c>
      <c r="C191" s="16"/>
      <c r="D191" s="16" t="s">
        <v>1046</v>
      </c>
      <c r="E191" s="16"/>
    </row>
    <row r="192" spans="2:5" x14ac:dyDescent="0.35">
      <c r="B192" s="134" t="s">
        <v>1170</v>
      </c>
      <c r="C192" s="16"/>
      <c r="D192" s="16" t="s">
        <v>1046</v>
      </c>
      <c r="E192" s="16"/>
    </row>
    <row r="193" spans="2:5" x14ac:dyDescent="0.35">
      <c r="B193" s="134" t="s">
        <v>1172</v>
      </c>
      <c r="C193" s="16"/>
      <c r="D193" s="16" t="s">
        <v>1046</v>
      </c>
      <c r="E193" s="16"/>
    </row>
    <row r="194" spans="2:5" x14ac:dyDescent="0.35">
      <c r="B194" s="134" t="s">
        <v>1174</v>
      </c>
      <c r="C194" s="16"/>
      <c r="D194" s="16" t="s">
        <v>1046</v>
      </c>
      <c r="E194" s="16"/>
    </row>
    <row r="195" spans="2:5" x14ac:dyDescent="0.35">
      <c r="B195" s="134" t="s">
        <v>1177</v>
      </c>
      <c r="C195" s="16"/>
      <c r="D195" s="16" t="s">
        <v>1046</v>
      </c>
      <c r="E195" s="16"/>
    </row>
    <row r="196" spans="2:5" x14ac:dyDescent="0.35">
      <c r="B196" s="134" t="s">
        <v>1179</v>
      </c>
      <c r="C196" s="16"/>
      <c r="D196" s="16" t="s">
        <v>1046</v>
      </c>
      <c r="E196" s="16"/>
    </row>
    <row r="197" spans="2:5" x14ac:dyDescent="0.35">
      <c r="B197" s="134" t="s">
        <v>1181</v>
      </c>
      <c r="C197" s="16"/>
      <c r="D197" s="16" t="s">
        <v>1046</v>
      </c>
      <c r="E197" s="16"/>
    </row>
    <row r="198" spans="2:5" x14ac:dyDescent="0.35">
      <c r="B198" s="134" t="s">
        <v>1183</v>
      </c>
      <c r="C198" s="16"/>
      <c r="D198" s="16" t="s">
        <v>1046</v>
      </c>
      <c r="E198" s="16"/>
    </row>
    <row r="199" spans="2:5" x14ac:dyDescent="0.35">
      <c r="B199" s="134" t="s">
        <v>1185</v>
      </c>
      <c r="C199" s="16"/>
      <c r="D199" s="16" t="s">
        <v>1046</v>
      </c>
      <c r="E199" s="16"/>
    </row>
    <row r="200" spans="2:5" x14ac:dyDescent="0.35">
      <c r="B200" s="134" t="s">
        <v>1187</v>
      </c>
      <c r="C200" s="16"/>
      <c r="D200" s="16" t="s">
        <v>1046</v>
      </c>
      <c r="E200" s="16"/>
    </row>
    <row r="201" spans="2:5" x14ac:dyDescent="0.35">
      <c r="B201" s="134" t="s">
        <v>1190</v>
      </c>
      <c r="C201" s="16"/>
      <c r="D201" s="16" t="s">
        <v>1046</v>
      </c>
      <c r="E201" s="16"/>
    </row>
    <row r="202" spans="2:5" x14ac:dyDescent="0.35">
      <c r="B202" s="134" t="s">
        <v>1192</v>
      </c>
      <c r="C202" s="16"/>
      <c r="D202" s="16" t="s">
        <v>1046</v>
      </c>
      <c r="E202" s="16"/>
    </row>
    <row r="203" spans="2:5" x14ac:dyDescent="0.35">
      <c r="B203" s="134" t="s">
        <v>1194</v>
      </c>
      <c r="C203" s="16"/>
      <c r="D203" s="16" t="s">
        <v>1046</v>
      </c>
      <c r="E203" s="16"/>
    </row>
    <row r="204" spans="2:5" x14ac:dyDescent="0.35">
      <c r="B204" s="134" t="s">
        <v>1197</v>
      </c>
      <c r="C204" s="16"/>
      <c r="D204" s="16" t="s">
        <v>1046</v>
      </c>
      <c r="E204" s="16"/>
    </row>
    <row r="205" spans="2:5" x14ac:dyDescent="0.35">
      <c r="B205" s="134" t="s">
        <v>1200</v>
      </c>
      <c r="C205" s="16"/>
      <c r="D205" s="16" t="s">
        <v>1046</v>
      </c>
      <c r="E205" s="16"/>
    </row>
    <row r="206" spans="2:5" x14ac:dyDescent="0.35">
      <c r="B206" s="134" t="s">
        <v>1202</v>
      </c>
      <c r="C206" s="16"/>
      <c r="D206" s="16" t="s">
        <v>1046</v>
      </c>
      <c r="E206" s="16"/>
    </row>
    <row r="207" spans="2:5" x14ac:dyDescent="0.35">
      <c r="B207" s="134" t="s">
        <v>1204</v>
      </c>
      <c r="C207" s="16"/>
      <c r="D207" s="16" t="s">
        <v>1046</v>
      </c>
      <c r="E207" s="16"/>
    </row>
    <row r="208" spans="2:5" x14ac:dyDescent="0.35">
      <c r="B208" s="134" t="s">
        <v>1206</v>
      </c>
      <c r="C208" s="16"/>
      <c r="D208" s="16" t="s">
        <v>1046</v>
      </c>
      <c r="E208" s="16"/>
    </row>
    <row r="209" spans="2:5" x14ac:dyDescent="0.35">
      <c r="B209" s="134" t="s">
        <v>1209</v>
      </c>
      <c r="C209" s="16"/>
      <c r="D209" s="16" t="s">
        <v>1046</v>
      </c>
      <c r="E209" s="16"/>
    </row>
    <row r="210" spans="2:5" x14ac:dyDescent="0.35">
      <c r="B210" s="134" t="s">
        <v>1212</v>
      </c>
      <c r="C210" s="16"/>
      <c r="D210" s="16" t="s">
        <v>1046</v>
      </c>
      <c r="E210" s="16"/>
    </row>
    <row r="211" spans="2:5" x14ac:dyDescent="0.35">
      <c r="B211" s="134" t="s">
        <v>1214</v>
      </c>
      <c r="C211" s="16"/>
      <c r="D211" s="16" t="s">
        <v>1046</v>
      </c>
      <c r="E211" s="16"/>
    </row>
    <row r="212" spans="2:5" x14ac:dyDescent="0.35">
      <c r="B212" s="134" t="s">
        <v>1217</v>
      </c>
      <c r="C212" s="16"/>
      <c r="D212" s="16" t="s">
        <v>1046</v>
      </c>
      <c r="E212" s="16"/>
    </row>
    <row r="213" spans="2:5" x14ac:dyDescent="0.35">
      <c r="B213" s="134" t="s">
        <v>1219</v>
      </c>
      <c r="C213" s="16"/>
      <c r="D213" s="16" t="s">
        <v>1046</v>
      </c>
      <c r="E213" s="16"/>
    </row>
    <row r="214" spans="2:5" x14ac:dyDescent="0.35">
      <c r="B214" s="134" t="s">
        <v>1221</v>
      </c>
      <c r="C214" s="16"/>
      <c r="D214" s="16" t="s">
        <v>1046</v>
      </c>
      <c r="E214" s="16"/>
    </row>
    <row r="215" spans="2:5" x14ac:dyDescent="0.35">
      <c r="B215" s="134" t="s">
        <v>1224</v>
      </c>
      <c r="C215" s="16"/>
      <c r="D215" s="16" t="s">
        <v>1046</v>
      </c>
      <c r="E215" s="16"/>
    </row>
    <row r="216" spans="2:5" x14ac:dyDescent="0.35">
      <c r="B216" s="134" t="s">
        <v>1226</v>
      </c>
      <c r="C216" s="16"/>
      <c r="D216" s="16" t="s">
        <v>1046</v>
      </c>
      <c r="E216" s="16"/>
    </row>
    <row r="217" spans="2:5" x14ac:dyDescent="0.35">
      <c r="B217" s="134" t="s">
        <v>1228</v>
      </c>
      <c r="C217" s="16"/>
      <c r="D217" s="16" t="s">
        <v>1046</v>
      </c>
      <c r="E217" s="16"/>
    </row>
    <row r="218" spans="2:5" x14ac:dyDescent="0.35">
      <c r="B218" s="134" t="s">
        <v>1230</v>
      </c>
      <c r="C218" s="16"/>
      <c r="D218" s="16" t="s">
        <v>1046</v>
      </c>
      <c r="E218" s="16"/>
    </row>
    <row r="219" spans="2:5" x14ac:dyDescent="0.35">
      <c r="B219" s="134" t="s">
        <v>1233</v>
      </c>
      <c r="C219" s="16"/>
      <c r="D219" s="16" t="s">
        <v>1046</v>
      </c>
      <c r="E219" s="16"/>
    </row>
    <row r="220" spans="2:5" x14ac:dyDescent="0.35">
      <c r="B220" s="134" t="s">
        <v>1235</v>
      </c>
      <c r="C220" s="16"/>
      <c r="D220" s="16" t="s">
        <v>1046</v>
      </c>
      <c r="E220" s="16"/>
    </row>
    <row r="221" spans="2:5" x14ac:dyDescent="0.35">
      <c r="B221" s="134" t="s">
        <v>1237</v>
      </c>
      <c r="C221" s="16"/>
      <c r="D221" s="16" t="s">
        <v>1046</v>
      </c>
      <c r="E221" s="16"/>
    </row>
    <row r="222" spans="2:5" x14ac:dyDescent="0.35">
      <c r="B222" s="134" t="s">
        <v>1239</v>
      </c>
      <c r="C222" s="16"/>
      <c r="D222" s="16" t="s">
        <v>1046</v>
      </c>
      <c r="E222" s="16"/>
    </row>
    <row r="223" spans="2:5" x14ac:dyDescent="0.35">
      <c r="B223" s="134" t="s">
        <v>1242</v>
      </c>
      <c r="C223" s="16"/>
      <c r="D223" s="16" t="s">
        <v>1046</v>
      </c>
      <c r="E223" s="16"/>
    </row>
    <row r="224" spans="2:5" x14ac:dyDescent="0.35">
      <c r="B224" s="134" t="s">
        <v>1244</v>
      </c>
      <c r="C224" s="16"/>
      <c r="D224" s="16" t="s">
        <v>1046</v>
      </c>
      <c r="E224" s="16"/>
    </row>
    <row r="225" spans="2:5" x14ac:dyDescent="0.35">
      <c r="B225" s="134" t="s">
        <v>1247</v>
      </c>
      <c r="C225" s="16"/>
      <c r="D225" s="16" t="s">
        <v>1046</v>
      </c>
      <c r="E225" s="16"/>
    </row>
    <row r="226" spans="2:5" x14ac:dyDescent="0.35">
      <c r="B226" s="134" t="s">
        <v>1249</v>
      </c>
      <c r="C226" s="16"/>
      <c r="D226" s="16" t="s">
        <v>1046</v>
      </c>
      <c r="E226" s="16"/>
    </row>
    <row r="227" spans="2:5" x14ac:dyDescent="0.35">
      <c r="B227" s="134" t="s">
        <v>1251</v>
      </c>
      <c r="C227" s="16"/>
      <c r="D227" s="16" t="s">
        <v>1046</v>
      </c>
      <c r="E227" s="16"/>
    </row>
    <row r="228" spans="2:5" x14ac:dyDescent="0.35">
      <c r="B228" s="134" t="s">
        <v>1254</v>
      </c>
      <c r="C228" s="16"/>
      <c r="D228" s="16" t="s">
        <v>1046</v>
      </c>
      <c r="E228" s="16"/>
    </row>
    <row r="229" spans="2:5" x14ac:dyDescent="0.35">
      <c r="B229" s="134" t="s">
        <v>1256</v>
      </c>
      <c r="C229" s="16"/>
      <c r="D229" s="16" t="s">
        <v>1046</v>
      </c>
      <c r="E229" s="16"/>
    </row>
    <row r="230" spans="2:5" x14ac:dyDescent="0.35">
      <c r="B230" s="134" t="s">
        <v>1259</v>
      </c>
      <c r="C230" s="16"/>
      <c r="D230" s="16" t="s">
        <v>1046</v>
      </c>
      <c r="E230" s="16"/>
    </row>
    <row r="231" spans="2:5" x14ac:dyDescent="0.35">
      <c r="B231" s="134" t="s">
        <v>1261</v>
      </c>
      <c r="C231" s="16"/>
      <c r="D231" s="16" t="s">
        <v>1046</v>
      </c>
      <c r="E231" s="16"/>
    </row>
    <row r="232" spans="2:5" x14ac:dyDescent="0.35">
      <c r="B232" s="134" t="s">
        <v>1263</v>
      </c>
      <c r="C232" s="16"/>
      <c r="D232" s="16" t="s">
        <v>1046</v>
      </c>
      <c r="E232" s="16"/>
    </row>
    <row r="233" spans="2:5" x14ac:dyDescent="0.35">
      <c r="B233" s="134" t="s">
        <v>1266</v>
      </c>
      <c r="C233" s="16"/>
      <c r="D233" s="16" t="s">
        <v>1046</v>
      </c>
      <c r="E233" s="16"/>
    </row>
    <row r="234" spans="2:5" x14ac:dyDescent="0.35">
      <c r="B234" s="134" t="s">
        <v>1268</v>
      </c>
      <c r="C234" s="16"/>
      <c r="D234" s="16" t="s">
        <v>1046</v>
      </c>
      <c r="E234" s="16"/>
    </row>
    <row r="235" spans="2:5" x14ac:dyDescent="0.35">
      <c r="B235" s="134" t="s">
        <v>1271</v>
      </c>
      <c r="C235" s="16"/>
      <c r="D235" s="16" t="s">
        <v>1046</v>
      </c>
      <c r="E235" s="16"/>
    </row>
    <row r="236" spans="2:5" x14ac:dyDescent="0.35">
      <c r="B236" s="134" t="s">
        <v>1273</v>
      </c>
      <c r="C236" s="16"/>
      <c r="D236" s="16" t="s">
        <v>1046</v>
      </c>
      <c r="E236" s="16"/>
    </row>
    <row r="237" spans="2:5" x14ac:dyDescent="0.35">
      <c r="B237" s="134" t="s">
        <v>1275</v>
      </c>
      <c r="C237" s="16"/>
      <c r="D237" s="16" t="s">
        <v>1046</v>
      </c>
      <c r="E237" s="16"/>
    </row>
    <row r="238" spans="2:5" x14ac:dyDescent="0.35">
      <c r="B238" s="134" t="s">
        <v>1277</v>
      </c>
      <c r="C238" s="16"/>
      <c r="D238" s="16" t="s">
        <v>1046</v>
      </c>
      <c r="E238" s="16"/>
    </row>
    <row r="239" spans="2:5" x14ac:dyDescent="0.35">
      <c r="B239" s="134" t="s">
        <v>1279</v>
      </c>
      <c r="C239" s="16"/>
      <c r="D239" s="16" t="s">
        <v>1046</v>
      </c>
      <c r="E239" s="16"/>
    </row>
    <row r="240" spans="2:5" x14ac:dyDescent="0.35">
      <c r="B240" s="134" t="s">
        <v>1281</v>
      </c>
      <c r="C240" s="16"/>
      <c r="D240" s="16" t="s">
        <v>1046</v>
      </c>
      <c r="E240" s="16"/>
    </row>
    <row r="241" spans="2:5" x14ac:dyDescent="0.35">
      <c r="B241" s="134" t="s">
        <v>1284</v>
      </c>
      <c r="C241" s="16"/>
      <c r="D241" s="16" t="s">
        <v>1046</v>
      </c>
      <c r="E241" s="16"/>
    </row>
    <row r="242" spans="2:5" x14ac:dyDescent="0.35">
      <c r="B242" s="134" t="s">
        <v>1286</v>
      </c>
      <c r="C242" s="16"/>
      <c r="D242" s="16" t="s">
        <v>1046</v>
      </c>
      <c r="E242" s="16"/>
    </row>
    <row r="243" spans="2:5" x14ac:dyDescent="0.35">
      <c r="B243" s="134" t="s">
        <v>1288</v>
      </c>
      <c r="C243" s="16"/>
      <c r="D243" s="16" t="s">
        <v>1046</v>
      </c>
      <c r="E243" s="16"/>
    </row>
    <row r="244" spans="2:5" x14ac:dyDescent="0.35">
      <c r="B244" s="134" t="s">
        <v>1290</v>
      </c>
      <c r="C244" s="16"/>
      <c r="D244" s="16" t="s">
        <v>1046</v>
      </c>
      <c r="E244" s="16"/>
    </row>
    <row r="245" spans="2:5" x14ac:dyDescent="0.35">
      <c r="B245" s="134" t="s">
        <v>1292</v>
      </c>
      <c r="C245" s="16"/>
      <c r="D245" s="16" t="s">
        <v>1046</v>
      </c>
      <c r="E245" s="16"/>
    </row>
    <row r="246" spans="2:5" x14ac:dyDescent="0.35">
      <c r="B246" s="134" t="s">
        <v>1294</v>
      </c>
      <c r="C246" s="16"/>
      <c r="D246" s="16" t="s">
        <v>1046</v>
      </c>
      <c r="E246" s="16"/>
    </row>
    <row r="247" spans="2:5" x14ac:dyDescent="0.35">
      <c r="B247" s="134" t="s">
        <v>1296</v>
      </c>
      <c r="C247" s="16"/>
      <c r="D247" s="16" t="s">
        <v>1046</v>
      </c>
      <c r="E247" s="16"/>
    </row>
    <row r="248" spans="2:5" x14ac:dyDescent="0.35">
      <c r="B248" s="134" t="s">
        <v>1298</v>
      </c>
      <c r="C248" s="16"/>
      <c r="D248" s="16" t="s">
        <v>1046</v>
      </c>
      <c r="E248" s="16"/>
    </row>
    <row r="249" spans="2:5" x14ac:dyDescent="0.35">
      <c r="B249" s="134" t="s">
        <v>1301</v>
      </c>
      <c r="C249" s="16"/>
      <c r="D249" s="16" t="s">
        <v>1046</v>
      </c>
      <c r="E249" s="16"/>
    </row>
    <row r="250" spans="2:5" x14ac:dyDescent="0.35">
      <c r="B250" s="134" t="s">
        <v>1304</v>
      </c>
      <c r="C250" s="16"/>
      <c r="D250" s="16" t="s">
        <v>1046</v>
      </c>
      <c r="E250" s="16"/>
    </row>
    <row r="251" spans="2:5" x14ac:dyDescent="0.35">
      <c r="B251" s="134" t="s">
        <v>1306</v>
      </c>
      <c r="C251" s="16"/>
      <c r="D251" s="16" t="s">
        <v>1046</v>
      </c>
      <c r="E251" s="16"/>
    </row>
    <row r="252" spans="2:5" x14ac:dyDescent="0.35">
      <c r="B252" s="134" t="s">
        <v>1308</v>
      </c>
      <c r="C252" s="16"/>
      <c r="D252" s="16" t="s">
        <v>1046</v>
      </c>
      <c r="E252" s="16"/>
    </row>
    <row r="253" spans="2:5" x14ac:dyDescent="0.35">
      <c r="B253" s="134" t="s">
        <v>1310</v>
      </c>
      <c r="C253" s="16"/>
      <c r="D253" s="16" t="s">
        <v>1046</v>
      </c>
      <c r="E253" s="16"/>
    </row>
    <row r="254" spans="2:5" x14ac:dyDescent="0.35">
      <c r="B254" s="134" t="s">
        <v>1312</v>
      </c>
      <c r="C254" s="16"/>
      <c r="D254" s="16" t="s">
        <v>1046</v>
      </c>
      <c r="E254" s="16"/>
    </row>
    <row r="255" spans="2:5" x14ac:dyDescent="0.35">
      <c r="B255" s="134" t="s">
        <v>1314</v>
      </c>
      <c r="C255" s="16"/>
      <c r="D255" s="16" t="s">
        <v>1046</v>
      </c>
      <c r="E255" s="16"/>
    </row>
    <row r="256" spans="2:5" x14ac:dyDescent="0.35">
      <c r="B256" s="134" t="s">
        <v>1316</v>
      </c>
      <c r="C256" s="16"/>
      <c r="D256" s="16" t="s">
        <v>1046</v>
      </c>
      <c r="E256" s="16"/>
    </row>
    <row r="257" spans="2:5" x14ac:dyDescent="0.35">
      <c r="B257" s="134" t="s">
        <v>1318</v>
      </c>
      <c r="C257" s="16"/>
      <c r="D257" s="16" t="s">
        <v>1046</v>
      </c>
      <c r="E257" s="16"/>
    </row>
    <row r="258" spans="2:5" x14ac:dyDescent="0.35">
      <c r="B258" s="134" t="s">
        <v>1320</v>
      </c>
      <c r="C258" s="16"/>
      <c r="D258" s="16" t="s">
        <v>1046</v>
      </c>
      <c r="E258" s="16"/>
    </row>
    <row r="259" spans="2:5" x14ac:dyDescent="0.35">
      <c r="B259" s="134" t="s">
        <v>1322</v>
      </c>
      <c r="C259" s="16"/>
      <c r="D259" s="16" t="s">
        <v>1046</v>
      </c>
      <c r="E259" s="16"/>
    </row>
    <row r="260" spans="2:5" x14ac:dyDescent="0.35">
      <c r="B260" s="134" t="s">
        <v>1324</v>
      </c>
      <c r="C260" s="16"/>
      <c r="D260" s="16" t="s">
        <v>1046</v>
      </c>
      <c r="E260" s="16"/>
    </row>
    <row r="261" spans="2:5" x14ac:dyDescent="0.35">
      <c r="B261" s="134" t="s">
        <v>1326</v>
      </c>
      <c r="C261" s="16"/>
      <c r="D261" s="16" t="s">
        <v>1046</v>
      </c>
      <c r="E261" s="16"/>
    </row>
    <row r="262" spans="2:5" x14ac:dyDescent="0.35">
      <c r="B262" s="134" t="s">
        <v>1329</v>
      </c>
      <c r="C262" s="16"/>
      <c r="D262" s="16" t="s">
        <v>1046</v>
      </c>
      <c r="E262" s="16"/>
    </row>
    <row r="263" spans="2:5" x14ac:dyDescent="0.35">
      <c r="B263" s="134" t="s">
        <v>1331</v>
      </c>
      <c r="C263" s="16"/>
      <c r="D263" s="16" t="s">
        <v>1046</v>
      </c>
      <c r="E263" s="16"/>
    </row>
    <row r="264" spans="2:5" x14ac:dyDescent="0.35">
      <c r="B264" s="134" t="s">
        <v>1333</v>
      </c>
      <c r="C264" s="16"/>
      <c r="D264" s="16" t="s">
        <v>1046</v>
      </c>
      <c r="E264" s="16"/>
    </row>
    <row r="265" spans="2:5" x14ac:dyDescent="0.35">
      <c r="B265" s="134" t="s">
        <v>1335</v>
      </c>
      <c r="C265" s="16"/>
      <c r="D265" s="16" t="s">
        <v>1046</v>
      </c>
      <c r="E265" s="16"/>
    </row>
    <row r="266" spans="2:5" x14ac:dyDescent="0.35">
      <c r="B266" s="134" t="s">
        <v>1337</v>
      </c>
      <c r="C266" s="16"/>
      <c r="D266" s="16" t="s">
        <v>1046</v>
      </c>
      <c r="E266" s="16"/>
    </row>
    <row r="267" spans="2:5" x14ac:dyDescent="0.35">
      <c r="B267" s="134" t="s">
        <v>1340</v>
      </c>
      <c r="C267" s="16"/>
      <c r="D267" s="16" t="s">
        <v>1046</v>
      </c>
      <c r="E267" s="16"/>
    </row>
    <row r="268" spans="2:5" x14ac:dyDescent="0.35">
      <c r="B268" s="134" t="s">
        <v>1343</v>
      </c>
      <c r="C268" s="16"/>
      <c r="D268" s="16" t="s">
        <v>1046</v>
      </c>
      <c r="E268" s="16"/>
    </row>
    <row r="269" spans="2:5" x14ac:dyDescent="0.35">
      <c r="B269" s="134" t="s">
        <v>1345</v>
      </c>
      <c r="C269" s="16"/>
      <c r="D269" s="16" t="s">
        <v>1046</v>
      </c>
      <c r="E269" s="16"/>
    </row>
    <row r="270" spans="2:5" x14ac:dyDescent="0.35">
      <c r="B270" s="134" t="s">
        <v>1347</v>
      </c>
      <c r="C270" s="16"/>
      <c r="D270" s="16" t="s">
        <v>1046</v>
      </c>
      <c r="E270" s="16"/>
    </row>
    <row r="271" spans="2:5" x14ac:dyDescent="0.35">
      <c r="B271" s="134" t="s">
        <v>1349</v>
      </c>
      <c r="C271" s="16"/>
      <c r="D271" s="16" t="s">
        <v>1046</v>
      </c>
      <c r="E271" s="16"/>
    </row>
    <row r="272" spans="2:5" x14ac:dyDescent="0.35">
      <c r="B272" s="134" t="s">
        <v>1351</v>
      </c>
      <c r="C272" s="16"/>
      <c r="D272" s="16" t="s">
        <v>1046</v>
      </c>
      <c r="E272" s="16"/>
    </row>
    <row r="273" spans="2:5" x14ac:dyDescent="0.35">
      <c r="B273" s="134" t="s">
        <v>1354</v>
      </c>
      <c r="C273" s="16"/>
      <c r="D273" s="16" t="s">
        <v>1046</v>
      </c>
      <c r="E273" s="16"/>
    </row>
    <row r="274" spans="2:5" x14ac:dyDescent="0.35">
      <c r="B274" s="134" t="s">
        <v>1356</v>
      </c>
      <c r="C274" s="16"/>
      <c r="D274" s="16" t="s">
        <v>1046</v>
      </c>
      <c r="E274" s="16"/>
    </row>
    <row r="275" spans="2:5" x14ac:dyDescent="0.35">
      <c r="B275" s="134" t="s">
        <v>1358</v>
      </c>
      <c r="C275" s="16"/>
      <c r="D275" s="16" t="s">
        <v>1046</v>
      </c>
      <c r="E275" s="16"/>
    </row>
    <row r="276" spans="2:5" x14ac:dyDescent="0.35">
      <c r="B276" s="134" t="s">
        <v>1360</v>
      </c>
      <c r="C276" s="16"/>
      <c r="D276" s="16" t="s">
        <v>1046</v>
      </c>
      <c r="E276" s="16"/>
    </row>
    <row r="277" spans="2:5" x14ac:dyDescent="0.35">
      <c r="B277" s="134" t="s">
        <v>1362</v>
      </c>
      <c r="C277" s="16"/>
      <c r="D277" s="16" t="s">
        <v>1046</v>
      </c>
      <c r="E277" s="16"/>
    </row>
    <row r="278" spans="2:5" x14ac:dyDescent="0.35">
      <c r="B278" s="134" t="s">
        <v>1364</v>
      </c>
      <c r="C278" s="16"/>
      <c r="D278" s="16" t="s">
        <v>1046</v>
      </c>
      <c r="E278" s="16"/>
    </row>
    <row r="279" spans="2:5" x14ac:dyDescent="0.35">
      <c r="B279" s="134" t="s">
        <v>1366</v>
      </c>
      <c r="C279" s="16"/>
      <c r="D279" s="16" t="s">
        <v>1046</v>
      </c>
      <c r="E279" s="16"/>
    </row>
    <row r="280" spans="2:5" x14ac:dyDescent="0.35">
      <c r="B280" s="134" t="s">
        <v>1368</v>
      </c>
      <c r="C280" s="16"/>
      <c r="D280" s="16" t="s">
        <v>1046</v>
      </c>
      <c r="E280" s="16"/>
    </row>
    <row r="281" spans="2:5" x14ac:dyDescent="0.35">
      <c r="B281" s="134" t="s">
        <v>1370</v>
      </c>
      <c r="C281" s="16"/>
      <c r="D281" s="16" t="s">
        <v>1046</v>
      </c>
      <c r="E281" s="16"/>
    </row>
    <row r="282" spans="2:5" x14ac:dyDescent="0.35">
      <c r="B282" s="134" t="s">
        <v>1373</v>
      </c>
      <c r="C282" s="16"/>
      <c r="D282" s="16" t="s">
        <v>1046</v>
      </c>
      <c r="E282" s="16"/>
    </row>
    <row r="283" spans="2:5" x14ac:dyDescent="0.35">
      <c r="B283" s="134" t="s">
        <v>1375</v>
      </c>
      <c r="C283" s="16"/>
      <c r="D283" s="16" t="s">
        <v>1046</v>
      </c>
      <c r="E283" s="16"/>
    </row>
    <row r="284" spans="2:5" x14ac:dyDescent="0.35">
      <c r="B284" s="134" t="s">
        <v>1378</v>
      </c>
      <c r="C284" s="16"/>
      <c r="D284" s="16" t="s">
        <v>1046</v>
      </c>
      <c r="E284" s="16"/>
    </row>
    <row r="285" spans="2:5" x14ac:dyDescent="0.35">
      <c r="B285" s="134" t="s">
        <v>1380</v>
      </c>
      <c r="C285" s="16"/>
      <c r="D285" s="16" t="s">
        <v>1046</v>
      </c>
      <c r="E285" s="16"/>
    </row>
    <row r="286" spans="2:5" x14ac:dyDescent="0.35">
      <c r="B286" s="134" t="s">
        <v>1382</v>
      </c>
      <c r="C286" s="16"/>
      <c r="D286" s="16" t="s">
        <v>1046</v>
      </c>
      <c r="E286" s="16"/>
    </row>
    <row r="287" spans="2:5" x14ac:dyDescent="0.35">
      <c r="B287" s="134" t="s">
        <v>1384</v>
      </c>
      <c r="C287" s="16"/>
      <c r="D287" s="16" t="s">
        <v>1046</v>
      </c>
      <c r="E287" s="16"/>
    </row>
    <row r="288" spans="2:5" x14ac:dyDescent="0.35">
      <c r="B288" s="134" t="s">
        <v>1386</v>
      </c>
      <c r="C288" s="16"/>
      <c r="D288" s="16" t="s">
        <v>1046</v>
      </c>
      <c r="E288" s="16"/>
    </row>
    <row r="289" spans="2:5" x14ac:dyDescent="0.35">
      <c r="B289" s="134" t="s">
        <v>1388</v>
      </c>
      <c r="C289" s="16"/>
      <c r="D289" s="16" t="s">
        <v>1046</v>
      </c>
      <c r="E289" s="16"/>
    </row>
    <row r="290" spans="2:5" x14ac:dyDescent="0.35">
      <c r="B290" s="134" t="s">
        <v>1390</v>
      </c>
      <c r="C290" s="16"/>
      <c r="D290" s="16" t="s">
        <v>1046</v>
      </c>
      <c r="E290" s="16"/>
    </row>
    <row r="291" spans="2:5" x14ac:dyDescent="0.35">
      <c r="B291" s="134" t="s">
        <v>1392</v>
      </c>
      <c r="C291" s="16"/>
      <c r="D291" s="16" t="s">
        <v>1046</v>
      </c>
      <c r="E291" s="16"/>
    </row>
    <row r="292" spans="2:5" x14ac:dyDescent="0.35">
      <c r="B292" s="134" t="s">
        <v>1394</v>
      </c>
      <c r="C292" s="16"/>
      <c r="D292" s="16" t="s">
        <v>1046</v>
      </c>
      <c r="E292" s="16"/>
    </row>
    <row r="293" spans="2:5" x14ac:dyDescent="0.35">
      <c r="B293" s="134" t="s">
        <v>1396</v>
      </c>
      <c r="C293" s="16"/>
      <c r="D293" s="16" t="s">
        <v>1046</v>
      </c>
      <c r="E293" s="16"/>
    </row>
    <row r="294" spans="2:5" x14ac:dyDescent="0.35">
      <c r="B294" s="134" t="s">
        <v>1398</v>
      </c>
      <c r="C294" s="16"/>
      <c r="D294" s="16" t="s">
        <v>1046</v>
      </c>
      <c r="E294" s="16"/>
    </row>
    <row r="295" spans="2:5" x14ac:dyDescent="0.35">
      <c r="B295" s="134" t="s">
        <v>1400</v>
      </c>
      <c r="C295" s="16"/>
      <c r="D295" s="16" t="s">
        <v>1046</v>
      </c>
      <c r="E295" s="16"/>
    </row>
    <row r="296" spans="2:5" x14ac:dyDescent="0.35">
      <c r="B296" s="134" t="s">
        <v>1402</v>
      </c>
      <c r="C296" s="16"/>
      <c r="D296" s="16" t="s">
        <v>1046</v>
      </c>
      <c r="E296" s="16"/>
    </row>
    <row r="297" spans="2:5" x14ac:dyDescent="0.35">
      <c r="B297" s="134" t="s">
        <v>1404</v>
      </c>
      <c r="C297" s="16"/>
      <c r="D297" s="16" t="s">
        <v>1046</v>
      </c>
      <c r="E297" s="16"/>
    </row>
    <row r="298" spans="2:5" x14ac:dyDescent="0.35">
      <c r="B298" s="134" t="s">
        <v>1406</v>
      </c>
      <c r="C298" s="16"/>
      <c r="D298" s="16" t="s">
        <v>1046</v>
      </c>
      <c r="E298" s="16"/>
    </row>
    <row r="299" spans="2:5" x14ac:dyDescent="0.35">
      <c r="B299" s="134" t="s">
        <v>1408</v>
      </c>
      <c r="C299" s="16"/>
      <c r="D299" s="16" t="s">
        <v>1046</v>
      </c>
      <c r="E299" s="16"/>
    </row>
    <row r="300" spans="2:5" x14ac:dyDescent="0.35">
      <c r="B300" s="134" t="s">
        <v>1410</v>
      </c>
      <c r="C300" s="16"/>
      <c r="D300" s="16" t="s">
        <v>1046</v>
      </c>
      <c r="E300" s="16"/>
    </row>
    <row r="301" spans="2:5" x14ac:dyDescent="0.35">
      <c r="B301" s="134" t="s">
        <v>1412</v>
      </c>
      <c r="C301" s="16"/>
      <c r="D301" s="16" t="s">
        <v>1046</v>
      </c>
      <c r="E301" s="16"/>
    </row>
    <row r="302" spans="2:5" x14ac:dyDescent="0.35">
      <c r="B302" s="134" t="s">
        <v>1414</v>
      </c>
      <c r="C302" s="16"/>
      <c r="D302" s="16" t="s">
        <v>1046</v>
      </c>
      <c r="E302" s="16"/>
    </row>
    <row r="303" spans="2:5" x14ac:dyDescent="0.35">
      <c r="B303" s="134" t="s">
        <v>1416</v>
      </c>
      <c r="C303" s="16"/>
      <c r="D303" s="16" t="s">
        <v>1046</v>
      </c>
      <c r="E303" s="16"/>
    </row>
    <row r="304" spans="2:5" x14ac:dyDescent="0.35">
      <c r="B304" s="134" t="s">
        <v>1419</v>
      </c>
      <c r="C304" s="16"/>
      <c r="D304" s="16" t="s">
        <v>1046</v>
      </c>
      <c r="E304" s="16"/>
    </row>
    <row r="305" spans="2:5" x14ac:dyDescent="0.35">
      <c r="B305" s="134" t="s">
        <v>1422</v>
      </c>
      <c r="C305" s="16"/>
      <c r="D305" s="16" t="s">
        <v>1046</v>
      </c>
      <c r="E305" s="16"/>
    </row>
    <row r="306" spans="2:5" x14ac:dyDescent="0.35">
      <c r="B306" s="134" t="s">
        <v>1424</v>
      </c>
      <c r="C306" s="16"/>
      <c r="D306" s="16" t="s">
        <v>1046</v>
      </c>
      <c r="E306" s="16"/>
    </row>
    <row r="307" spans="2:5" x14ac:dyDescent="0.35">
      <c r="B307" s="134" t="s">
        <v>1426</v>
      </c>
      <c r="C307" s="16"/>
      <c r="D307" s="16" t="s">
        <v>1046</v>
      </c>
      <c r="E307" s="16"/>
    </row>
    <row r="308" spans="2:5" x14ac:dyDescent="0.35">
      <c r="B308" s="134" t="s">
        <v>1428</v>
      </c>
      <c r="C308" s="16"/>
      <c r="D308" s="16" t="s">
        <v>1046</v>
      </c>
      <c r="E308" s="16"/>
    </row>
    <row r="309" spans="2:5" x14ac:dyDescent="0.35">
      <c r="B309" s="134" t="s">
        <v>1430</v>
      </c>
      <c r="C309" s="16"/>
      <c r="D309" s="16" t="s">
        <v>1046</v>
      </c>
      <c r="E309" s="16"/>
    </row>
    <row r="310" spans="2:5" x14ac:dyDescent="0.35">
      <c r="B310" s="134" t="s">
        <v>1432</v>
      </c>
      <c r="C310" s="16"/>
      <c r="D310" s="16" t="s">
        <v>1046</v>
      </c>
      <c r="E310" s="16"/>
    </row>
    <row r="311" spans="2:5" x14ac:dyDescent="0.35">
      <c r="B311" s="134" t="s">
        <v>1434</v>
      </c>
      <c r="C311" s="16"/>
      <c r="D311" s="16" t="s">
        <v>1046</v>
      </c>
      <c r="E311" s="16"/>
    </row>
  </sheetData>
  <autoFilter ref="B3:E3" xr:uid="{3327EE4B-22E1-4F4E-9C55-BF3B6D29089C}"/>
  <phoneticPr fontId="9" type="noConversion"/>
  <pageMargins left="0.7" right="0.7" top="0.75" bottom="0.75" header="0.3" footer="0.3"/>
  <pageSetup paperSize="9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F481A-8291-4143-AF3C-FCEBAC28E4A3}">
  <sheetPr>
    <tabColor theme="4"/>
  </sheetPr>
  <dimension ref="A1:E28"/>
  <sheetViews>
    <sheetView showGridLines="0" zoomScale="85" zoomScaleNormal="85" workbookViewId="0">
      <selection activeCell="V48" sqref="V48"/>
    </sheetView>
  </sheetViews>
  <sheetFormatPr defaultColWidth="8.85546875" defaultRowHeight="18" x14ac:dyDescent="0.35"/>
  <cols>
    <col min="1" max="1" width="3.140625" style="14" customWidth="1"/>
    <col min="2" max="2" width="5.140625" style="14" customWidth="1"/>
    <col min="3" max="3" width="21.85546875" style="14" customWidth="1"/>
    <col min="4" max="4" width="67.7109375" style="17" customWidth="1"/>
    <col min="5" max="5" width="4.5703125" style="14" customWidth="1"/>
    <col min="6" max="16384" width="8.85546875" style="14"/>
  </cols>
  <sheetData>
    <row r="1" spans="1:5" ht="7.15" customHeight="1" x14ac:dyDescent="0.35"/>
    <row r="2" spans="1:5" x14ac:dyDescent="0.35">
      <c r="C2" s="14" t="s">
        <v>1047</v>
      </c>
    </row>
    <row r="3" spans="1:5" ht="18.75" thickBot="1" x14ac:dyDescent="0.4"/>
    <row r="4" spans="1:5" ht="18.75" thickBot="1" x14ac:dyDescent="0.4">
      <c r="C4" s="27" t="s">
        <v>38</v>
      </c>
      <c r="D4" s="28" t="s">
        <v>13</v>
      </c>
    </row>
    <row r="5" spans="1:5" x14ac:dyDescent="0.35">
      <c r="B5" s="142" t="s">
        <v>39</v>
      </c>
      <c r="C5" s="23" t="s">
        <v>1048</v>
      </c>
      <c r="D5" s="24" t="s">
        <v>41</v>
      </c>
      <c r="E5" s="67"/>
    </row>
    <row r="6" spans="1:5" x14ac:dyDescent="0.35">
      <c r="B6" s="143"/>
      <c r="C6" s="25" t="s">
        <v>42</v>
      </c>
      <c r="D6" s="26" t="s">
        <v>1049</v>
      </c>
      <c r="E6" s="67"/>
    </row>
    <row r="7" spans="1:5" ht="36" x14ac:dyDescent="0.35">
      <c r="A7" s="78"/>
      <c r="B7" s="143"/>
      <c r="C7" s="103" t="s">
        <v>1050</v>
      </c>
      <c r="D7" s="104" t="s">
        <v>1051</v>
      </c>
      <c r="E7" s="67"/>
    </row>
    <row r="8" spans="1:5" x14ac:dyDescent="0.35">
      <c r="B8" s="143"/>
      <c r="C8" s="25" t="s">
        <v>44</v>
      </c>
      <c r="D8" s="26" t="s">
        <v>1052</v>
      </c>
      <c r="E8" s="67"/>
    </row>
    <row r="9" spans="1:5" ht="72" x14ac:dyDescent="0.35">
      <c r="B9" s="143"/>
      <c r="C9" s="29" t="s">
        <v>46</v>
      </c>
      <c r="D9" s="30" t="s">
        <v>1053</v>
      </c>
      <c r="E9" s="67"/>
    </row>
    <row r="10" spans="1:5" x14ac:dyDescent="0.35">
      <c r="B10" s="143"/>
      <c r="C10" s="29" t="s">
        <v>48</v>
      </c>
      <c r="D10" s="30" t="s">
        <v>49</v>
      </c>
      <c r="E10" s="67"/>
    </row>
    <row r="11" spans="1:5" ht="28.15" customHeight="1" thickBot="1" x14ac:dyDescent="0.4">
      <c r="B11" s="144"/>
      <c r="C11" s="31" t="s">
        <v>50</v>
      </c>
      <c r="D11" s="32" t="s">
        <v>51</v>
      </c>
      <c r="E11" s="67"/>
    </row>
    <row r="12" spans="1:5" s="45" customFormat="1" ht="56.25" thickBot="1" x14ac:dyDescent="0.3">
      <c r="A12" s="96"/>
      <c r="B12" s="105" t="s">
        <v>66</v>
      </c>
      <c r="C12" s="106" t="s">
        <v>1054</v>
      </c>
      <c r="D12" s="107" t="s">
        <v>1055</v>
      </c>
    </row>
    <row r="13" spans="1:5" ht="18.75" thickBot="1" x14ac:dyDescent="0.4">
      <c r="A13" s="78"/>
      <c r="B13" s="108" t="s">
        <v>1056</v>
      </c>
      <c r="C13" s="109" t="s">
        <v>63</v>
      </c>
      <c r="D13" s="110" t="s">
        <v>1057</v>
      </c>
      <c r="E13" s="67"/>
    </row>
    <row r="14" spans="1:5" x14ac:dyDescent="0.35">
      <c r="B14"/>
      <c r="D14" s="14"/>
    </row>
    <row r="16" spans="1:5" x14ac:dyDescent="0.35">
      <c r="C16" s="14" t="s">
        <v>1058</v>
      </c>
    </row>
    <row r="17" spans="2:5" x14ac:dyDescent="0.35">
      <c r="C17" s="17"/>
    </row>
    <row r="18" spans="2:5" x14ac:dyDescent="0.35">
      <c r="C18" s="18" t="s">
        <v>1059</v>
      </c>
      <c r="D18" s="18" t="s">
        <v>86</v>
      </c>
    </row>
    <row r="19" spans="2:5" x14ac:dyDescent="0.35">
      <c r="B19" s="78"/>
      <c r="C19" s="141" t="s">
        <v>1060</v>
      </c>
      <c r="D19" s="15" t="s">
        <v>1061</v>
      </c>
    </row>
    <row r="20" spans="2:5" x14ac:dyDescent="0.35">
      <c r="B20" s="78"/>
      <c r="C20" s="141"/>
      <c r="D20" s="15" t="s">
        <v>1062</v>
      </c>
    </row>
    <row r="21" spans="2:5" x14ac:dyDescent="0.35">
      <c r="C21" s="141"/>
      <c r="D21" s="15" t="s">
        <v>1063</v>
      </c>
    </row>
    <row r="22" spans="2:5" x14ac:dyDescent="0.35">
      <c r="B22" s="78"/>
      <c r="C22" s="141"/>
      <c r="D22" s="15" t="s">
        <v>1064</v>
      </c>
    </row>
    <row r="23" spans="2:5" x14ac:dyDescent="0.35">
      <c r="C23" s="141"/>
      <c r="D23" s="16" t="s">
        <v>93</v>
      </c>
    </row>
    <row r="24" spans="2:5" x14ac:dyDescent="0.35">
      <c r="D24" s="14"/>
    </row>
    <row r="25" spans="2:5" s="17" customFormat="1" x14ac:dyDescent="0.35">
      <c r="C25" s="17" t="s">
        <v>770</v>
      </c>
    </row>
    <row r="26" spans="2:5" s="17" customFormat="1" x14ac:dyDescent="0.35">
      <c r="D26" s="69" t="s">
        <v>99</v>
      </c>
      <c r="E26" s="70"/>
    </row>
    <row r="27" spans="2:5" x14ac:dyDescent="0.35">
      <c r="C27" s="39"/>
      <c r="D27" s="14"/>
    </row>
    <row r="28" spans="2:5" x14ac:dyDescent="0.35">
      <c r="D28" s="14"/>
    </row>
  </sheetData>
  <mergeCells count="2">
    <mergeCell ref="B5:B11"/>
    <mergeCell ref="C19:C23"/>
  </mergeCells>
  <pageMargins left="0.7" right="0.7" top="0.75" bottom="0.75" header="0.3" footer="0.3"/>
  <pageSetup paperSize="9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6E630-8964-4671-B302-095EBF38FDBC}">
  <sheetPr>
    <tabColor theme="4"/>
  </sheetPr>
  <dimension ref="B2:I17"/>
  <sheetViews>
    <sheetView zoomScale="80" zoomScaleNormal="80" workbookViewId="0">
      <pane ySplit="3" topLeftCell="A4" activePane="bottomLeft" state="frozen"/>
      <selection pane="bottomLeft" activeCell="E41" sqref="E41"/>
    </sheetView>
  </sheetViews>
  <sheetFormatPr defaultColWidth="8.85546875" defaultRowHeight="18" x14ac:dyDescent="0.35"/>
  <cols>
    <col min="1" max="1" width="3.28515625" style="14" customWidth="1"/>
    <col min="2" max="2" width="8.28515625" style="38" bestFit="1" customWidth="1"/>
    <col min="3" max="4" width="33.5703125" style="14" customWidth="1"/>
    <col min="5" max="5" width="62.42578125" style="14" customWidth="1"/>
    <col min="6" max="6" width="25.28515625" style="14" customWidth="1"/>
    <col min="7" max="7" width="17.140625" style="14" bestFit="1" customWidth="1"/>
    <col min="8" max="8" width="14.85546875" style="14" bestFit="1" customWidth="1"/>
    <col min="9" max="9" width="17.7109375" style="14" customWidth="1"/>
    <col min="10" max="16384" width="8.85546875" style="14"/>
  </cols>
  <sheetData>
    <row r="2" spans="2:9" x14ac:dyDescent="0.35">
      <c r="C2" s="148" t="s">
        <v>39</v>
      </c>
      <c r="D2" s="148"/>
      <c r="E2" s="148"/>
      <c r="F2" s="148"/>
      <c r="G2" s="148"/>
      <c r="H2" s="148"/>
    </row>
    <row r="3" spans="2:9" x14ac:dyDescent="0.35">
      <c r="B3" s="123" t="s">
        <v>1065</v>
      </c>
      <c r="C3" s="123" t="s">
        <v>42</v>
      </c>
      <c r="D3" s="123" t="s">
        <v>1066</v>
      </c>
      <c r="E3" s="123" t="s">
        <v>44</v>
      </c>
      <c r="F3" s="123" t="s">
        <v>46</v>
      </c>
      <c r="G3" s="123" t="s">
        <v>48</v>
      </c>
      <c r="H3" s="123" t="s">
        <v>50</v>
      </c>
      <c r="I3"/>
    </row>
    <row r="4" spans="2:9" s="39" customFormat="1" x14ac:dyDescent="0.25">
      <c r="B4" s="122" t="s">
        <v>628</v>
      </c>
      <c r="C4" s="35" t="s">
        <v>1063</v>
      </c>
      <c r="D4" s="35"/>
      <c r="E4" s="35" t="s">
        <v>1067</v>
      </c>
      <c r="F4" s="35" t="s">
        <v>1068</v>
      </c>
      <c r="G4" s="135">
        <v>16.813987000000001</v>
      </c>
      <c r="H4" s="135">
        <v>46.162111000000003</v>
      </c>
    </row>
    <row r="5" spans="2:9" s="45" customFormat="1" x14ac:dyDescent="0.25">
      <c r="B5" s="134" t="s">
        <v>607</v>
      </c>
      <c r="C5" s="135" t="s">
        <v>1063</v>
      </c>
      <c r="D5" s="135"/>
      <c r="E5" s="35" t="s">
        <v>1067</v>
      </c>
      <c r="F5" s="135" t="s">
        <v>1069</v>
      </c>
      <c r="G5" s="135">
        <v>18.68629</v>
      </c>
      <c r="H5" s="135">
        <v>45.552903000000001</v>
      </c>
    </row>
    <row r="6" spans="2:9" x14ac:dyDescent="0.35">
      <c r="B6" s="124" t="s">
        <v>597</v>
      </c>
      <c r="C6" s="15" t="s">
        <v>1064</v>
      </c>
      <c r="D6" s="16">
        <v>2</v>
      </c>
      <c r="E6" s="35" t="s">
        <v>1067</v>
      </c>
      <c r="F6" s="135" t="s">
        <v>1070</v>
      </c>
      <c r="G6" s="16">
        <v>17.447095000000001</v>
      </c>
      <c r="H6" s="16">
        <v>43.046562999999999</v>
      </c>
    </row>
    <row r="7" spans="2:9" x14ac:dyDescent="0.35">
      <c r="B7" s="124" t="s">
        <v>602</v>
      </c>
      <c r="C7" s="15" t="s">
        <v>1064</v>
      </c>
      <c r="D7" s="16">
        <v>2</v>
      </c>
      <c r="E7" s="35" t="s">
        <v>1067</v>
      </c>
      <c r="F7" s="135" t="s">
        <v>1071</v>
      </c>
      <c r="G7" s="16">
        <v>14.451798999999999</v>
      </c>
      <c r="H7" s="16">
        <v>45.322803999999998</v>
      </c>
    </row>
    <row r="8" spans="2:9" x14ac:dyDescent="0.35">
      <c r="B8" s="124" t="s">
        <v>594</v>
      </c>
      <c r="C8" s="15" t="s">
        <v>1064</v>
      </c>
      <c r="D8" s="16">
        <v>2</v>
      </c>
      <c r="E8" s="35" t="s">
        <v>1067</v>
      </c>
      <c r="F8" s="135" t="s">
        <v>1072</v>
      </c>
      <c r="G8" s="16">
        <v>16.47616</v>
      </c>
      <c r="H8" s="16">
        <v>43.527593000000003</v>
      </c>
    </row>
    <row r="9" spans="2:9" x14ac:dyDescent="0.35">
      <c r="B9" s="124" t="s">
        <v>614</v>
      </c>
      <c r="C9" s="16" t="s">
        <v>1063</v>
      </c>
      <c r="D9" s="16"/>
      <c r="E9" s="35" t="s">
        <v>1067</v>
      </c>
      <c r="F9" s="135" t="s">
        <v>1073</v>
      </c>
      <c r="G9" s="16">
        <v>16.345400000000001</v>
      </c>
      <c r="H9" s="16">
        <v>46.299275999999999</v>
      </c>
    </row>
    <row r="10" spans="2:9" x14ac:dyDescent="0.35">
      <c r="B10" s="124" t="s">
        <v>608</v>
      </c>
      <c r="C10" s="15" t="s">
        <v>1064</v>
      </c>
      <c r="D10" s="16">
        <v>1</v>
      </c>
      <c r="E10" s="35" t="s">
        <v>1067</v>
      </c>
      <c r="F10" s="135" t="s">
        <v>1074</v>
      </c>
      <c r="G10" s="16">
        <v>18.797232999999999</v>
      </c>
      <c r="H10" s="16">
        <v>45.299444000000001</v>
      </c>
    </row>
    <row r="11" spans="2:9" x14ac:dyDescent="0.35">
      <c r="B11" s="124" t="s">
        <v>615</v>
      </c>
      <c r="C11" s="16" t="s">
        <v>1063</v>
      </c>
      <c r="D11" s="16">
        <v>1</v>
      </c>
      <c r="E11" s="35" t="s">
        <v>1067</v>
      </c>
      <c r="F11" s="135" t="s">
        <v>1075</v>
      </c>
      <c r="G11" s="16">
        <v>15.985345000000001</v>
      </c>
      <c r="H11" s="16">
        <v>45.804687999999999</v>
      </c>
    </row>
    <row r="12" spans="2:9" x14ac:dyDescent="0.35">
      <c r="B12" s="124" t="s">
        <v>617</v>
      </c>
      <c r="C12" s="15" t="s">
        <v>1064</v>
      </c>
      <c r="D12" s="16">
        <v>1</v>
      </c>
      <c r="E12" s="35"/>
      <c r="F12" s="16" t="s">
        <v>1076</v>
      </c>
      <c r="G12" s="16">
        <v>18.987500000000001</v>
      </c>
      <c r="H12" s="16">
        <v>45.362332000000002</v>
      </c>
    </row>
    <row r="13" spans="2:9" x14ac:dyDescent="0.35">
      <c r="B13" s="124" t="s">
        <v>604</v>
      </c>
      <c r="C13" s="35" t="s">
        <v>1063</v>
      </c>
      <c r="D13" s="35"/>
      <c r="E13" s="16" t="s">
        <v>743</v>
      </c>
      <c r="F13" s="16" t="s">
        <v>744</v>
      </c>
      <c r="G13" s="16">
        <v>16.790700000000001</v>
      </c>
      <c r="H13" s="16">
        <v>45.469535</v>
      </c>
    </row>
    <row r="14" spans="2:9" x14ac:dyDescent="0.35">
      <c r="B14" s="124" t="s">
        <v>610</v>
      </c>
      <c r="C14" s="35" t="s">
        <v>1063</v>
      </c>
      <c r="D14" s="35"/>
      <c r="E14" s="16" t="s">
        <v>731</v>
      </c>
      <c r="F14" s="16" t="s">
        <v>732</v>
      </c>
      <c r="G14" s="16">
        <v>17.395889499999999</v>
      </c>
      <c r="H14" s="16">
        <v>45.855729599999997</v>
      </c>
    </row>
    <row r="15" spans="2:9" x14ac:dyDescent="0.35">
      <c r="B15" s="124" t="s">
        <v>595</v>
      </c>
      <c r="C15" s="35" t="s">
        <v>1063</v>
      </c>
      <c r="D15" s="35"/>
      <c r="E15" s="16" t="s">
        <v>734</v>
      </c>
      <c r="F15" s="16" t="s">
        <v>735</v>
      </c>
      <c r="G15" s="16">
        <v>14.530956</v>
      </c>
      <c r="H15" s="16">
        <v>45.286895000000001</v>
      </c>
    </row>
    <row r="16" spans="2:9" x14ac:dyDescent="0.35">
      <c r="B16" s="124" t="s">
        <v>599</v>
      </c>
      <c r="C16" s="15" t="s">
        <v>1064</v>
      </c>
      <c r="D16" s="16">
        <v>1</v>
      </c>
      <c r="E16" s="16" t="s">
        <v>1077</v>
      </c>
      <c r="F16" s="16" t="s">
        <v>1078</v>
      </c>
      <c r="G16" s="16">
        <v>16.365196999999998</v>
      </c>
      <c r="H16" s="136">
        <v>45.493353999999997</v>
      </c>
    </row>
    <row r="17" spans="2:8" x14ac:dyDescent="0.35">
      <c r="B17" s="124" t="s">
        <v>1079</v>
      </c>
      <c r="C17" s="15" t="s">
        <v>1064</v>
      </c>
      <c r="D17" s="16">
        <v>1</v>
      </c>
      <c r="E17" s="16" t="s">
        <v>1080</v>
      </c>
      <c r="F17" s="16" t="s">
        <v>1081</v>
      </c>
      <c r="G17" s="16">
        <v>18.059673</v>
      </c>
      <c r="H17" s="136">
        <v>45.144745999999998</v>
      </c>
    </row>
  </sheetData>
  <autoFilter ref="B3:H17" xr:uid="{16F6E630-8964-4671-B302-095EBF38FDBC}"/>
  <mergeCells count="1">
    <mergeCell ref="C2:H2"/>
  </mergeCells>
  <phoneticPr fontId="9" type="noConversion"/>
  <pageMargins left="0.7" right="0.7" top="0.75" bottom="0.75" header="0.3" footer="0.3"/>
  <pageSetup paperSize="9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1F7F1-E05F-4611-815B-F17FFAD723C0}">
  <sheetPr>
    <tabColor rgb="FFC00000"/>
  </sheetPr>
  <dimension ref="A1:E23"/>
  <sheetViews>
    <sheetView showGridLines="0" zoomScale="90" zoomScaleNormal="90" workbookViewId="0">
      <selection activeCell="F26" sqref="F26"/>
    </sheetView>
  </sheetViews>
  <sheetFormatPr defaultColWidth="8.85546875" defaultRowHeight="18" x14ac:dyDescent="0.35"/>
  <cols>
    <col min="1" max="2" width="3.140625" style="14" customWidth="1"/>
    <col min="3" max="3" width="20.140625" style="14" customWidth="1"/>
    <col min="4" max="4" width="67.7109375" style="17" customWidth="1"/>
    <col min="5" max="5" width="4.7109375" style="14" customWidth="1"/>
    <col min="6" max="16384" width="8.85546875" style="14"/>
  </cols>
  <sheetData>
    <row r="1" spans="1:5" ht="7.15" customHeight="1" x14ac:dyDescent="0.35"/>
    <row r="2" spans="1:5" x14ac:dyDescent="0.35">
      <c r="C2" s="14" t="s">
        <v>1082</v>
      </c>
    </row>
    <row r="3" spans="1:5" ht="18.75" thickBot="1" x14ac:dyDescent="0.4"/>
    <row r="4" spans="1:5" ht="18.75" thickBot="1" x14ac:dyDescent="0.4">
      <c r="C4" s="27" t="s">
        <v>38</v>
      </c>
      <c r="D4" s="28" t="s">
        <v>13</v>
      </c>
    </row>
    <row r="5" spans="1:5" x14ac:dyDescent="0.35">
      <c r="B5" s="142" t="s">
        <v>39</v>
      </c>
      <c r="C5" s="23" t="s">
        <v>1083</v>
      </c>
      <c r="D5" s="24" t="s">
        <v>41</v>
      </c>
      <c r="E5" s="67"/>
    </row>
    <row r="6" spans="1:5" x14ac:dyDescent="0.35">
      <c r="B6" s="143"/>
      <c r="C6" s="25" t="s">
        <v>42</v>
      </c>
      <c r="D6" s="26" t="s">
        <v>1084</v>
      </c>
      <c r="E6" s="67"/>
    </row>
    <row r="7" spans="1:5" x14ac:dyDescent="0.35">
      <c r="B7" s="143"/>
      <c r="C7" s="25" t="s">
        <v>44</v>
      </c>
      <c r="D7" s="26" t="s">
        <v>1085</v>
      </c>
      <c r="E7" s="67"/>
    </row>
    <row r="8" spans="1:5" x14ac:dyDescent="0.35">
      <c r="B8" s="143"/>
      <c r="C8" s="29" t="s">
        <v>46</v>
      </c>
      <c r="D8" s="30" t="s">
        <v>1086</v>
      </c>
      <c r="E8" s="67"/>
    </row>
    <row r="9" spans="1:5" x14ac:dyDescent="0.35">
      <c r="B9" s="143"/>
      <c r="C9" s="29" t="s">
        <v>48</v>
      </c>
      <c r="D9" s="30" t="s">
        <v>49</v>
      </c>
      <c r="E9" s="67"/>
    </row>
    <row r="10" spans="1:5" ht="18.75" thickBot="1" x14ac:dyDescent="0.4">
      <c r="B10" s="144"/>
      <c r="C10" s="31" t="s">
        <v>50</v>
      </c>
      <c r="D10" s="32" t="s">
        <v>51</v>
      </c>
      <c r="E10" s="67"/>
    </row>
    <row r="11" spans="1:5" s="45" customFormat="1" ht="55.15" customHeight="1" thickBot="1" x14ac:dyDescent="0.4">
      <c r="A11" s="96"/>
      <c r="B11" s="105" t="s">
        <v>52</v>
      </c>
      <c r="C11" s="106" t="s">
        <v>1087</v>
      </c>
      <c r="D11" s="107" t="s">
        <v>1088</v>
      </c>
      <c r="E11" s="67"/>
    </row>
    <row r="12" spans="1:5" ht="25.9" customHeight="1" thickBot="1" x14ac:dyDescent="0.4">
      <c r="A12" s="78"/>
      <c r="B12" s="111" t="s">
        <v>1089</v>
      </c>
      <c r="C12" s="112" t="s">
        <v>1090</v>
      </c>
      <c r="D12" s="113" t="s">
        <v>1091</v>
      </c>
      <c r="E12" s="67"/>
    </row>
    <row r="13" spans="1:5" x14ac:dyDescent="0.35">
      <c r="B13"/>
      <c r="D13" s="14"/>
    </row>
    <row r="15" spans="1:5" x14ac:dyDescent="0.35">
      <c r="C15" s="14" t="s">
        <v>1092</v>
      </c>
    </row>
    <row r="16" spans="1:5" x14ac:dyDescent="0.35">
      <c r="C16" s="17"/>
    </row>
    <row r="17" spans="3:5" x14ac:dyDescent="0.35">
      <c r="C17" s="18" t="s">
        <v>1093</v>
      </c>
      <c r="D17" s="18" t="s">
        <v>86</v>
      </c>
    </row>
    <row r="18" spans="3:5" x14ac:dyDescent="0.35">
      <c r="C18" s="141" t="s">
        <v>1094</v>
      </c>
      <c r="D18" s="15" t="s">
        <v>1095</v>
      </c>
    </row>
    <row r="19" spans="3:5" x14ac:dyDescent="0.35">
      <c r="C19" s="141"/>
      <c r="D19" s="15" t="s">
        <v>1096</v>
      </c>
    </row>
    <row r="20" spans="3:5" x14ac:dyDescent="0.35">
      <c r="D20" s="14"/>
    </row>
    <row r="21" spans="3:5" s="17" customFormat="1" x14ac:dyDescent="0.35">
      <c r="C21" s="17" t="s">
        <v>770</v>
      </c>
    </row>
    <row r="22" spans="3:5" s="17" customFormat="1" x14ac:dyDescent="0.35">
      <c r="D22" s="69" t="s">
        <v>99</v>
      </c>
      <c r="E22" s="70"/>
    </row>
    <row r="23" spans="3:5" x14ac:dyDescent="0.35">
      <c r="D23" s="14"/>
    </row>
  </sheetData>
  <mergeCells count="2">
    <mergeCell ref="B5:B10"/>
    <mergeCell ref="C18:C19"/>
  </mergeCells>
  <pageMargins left="0.7" right="0.7" top="0.75" bottom="0.75" header="0.3" footer="0.3"/>
  <pageSetup paperSize="9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608A5-82CF-4B05-B9A7-D7E36798ABC8}">
  <sheetPr>
    <tabColor rgb="FFC00000"/>
  </sheetPr>
  <dimension ref="B2:I32"/>
  <sheetViews>
    <sheetView zoomScale="70" zoomScaleNormal="70" workbookViewId="0">
      <pane ySplit="3" topLeftCell="A4" activePane="bottomLeft" state="frozen"/>
      <selection pane="bottomLeft" activeCell="A4" sqref="A4"/>
    </sheetView>
  </sheetViews>
  <sheetFormatPr defaultColWidth="8.85546875" defaultRowHeight="18" x14ac:dyDescent="0.35"/>
  <cols>
    <col min="1" max="1" width="3.28515625" style="14" customWidth="1"/>
    <col min="2" max="2" width="8.28515625" style="38" bestFit="1" customWidth="1"/>
    <col min="3" max="3" width="27.140625" style="14" customWidth="1"/>
    <col min="4" max="4" width="56.42578125" style="14" bestFit="1" customWidth="1"/>
    <col min="5" max="5" width="18.5703125" style="14" customWidth="1"/>
    <col min="6" max="6" width="17.140625" style="14" bestFit="1" customWidth="1"/>
    <col min="7" max="7" width="14.85546875" style="14" bestFit="1" customWidth="1"/>
    <col min="8" max="9" width="17.7109375" style="14" customWidth="1"/>
    <col min="10" max="16384" width="8.85546875" style="14"/>
  </cols>
  <sheetData>
    <row r="2" spans="2:9" x14ac:dyDescent="0.35">
      <c r="C2" s="148" t="s">
        <v>39</v>
      </c>
      <c r="D2" s="148"/>
      <c r="E2" s="148"/>
      <c r="F2" s="148"/>
      <c r="G2" s="148"/>
    </row>
    <row r="3" spans="2:9" x14ac:dyDescent="0.35">
      <c r="B3" s="123" t="s">
        <v>1097</v>
      </c>
      <c r="C3" s="123" t="s">
        <v>42</v>
      </c>
      <c r="D3" s="123" t="s">
        <v>44</v>
      </c>
      <c r="E3" s="123" t="s">
        <v>46</v>
      </c>
      <c r="F3" s="123" t="s">
        <v>48</v>
      </c>
      <c r="G3" s="123" t="s">
        <v>50</v>
      </c>
      <c r="H3"/>
      <c r="I3"/>
    </row>
    <row r="4" spans="2:9" x14ac:dyDescent="0.35">
      <c r="B4" s="124" t="s">
        <v>1098</v>
      </c>
      <c r="C4" s="16" t="s">
        <v>1095</v>
      </c>
      <c r="D4" s="16" t="s">
        <v>779</v>
      </c>
      <c r="E4" s="125" t="s">
        <v>1099</v>
      </c>
      <c r="F4" s="16">
        <v>16.160664799999999</v>
      </c>
      <c r="G4" s="16">
        <v>45.875993999999999</v>
      </c>
    </row>
    <row r="5" spans="2:9" x14ac:dyDescent="0.35">
      <c r="B5" s="124" t="s">
        <v>1100</v>
      </c>
      <c r="C5" s="16" t="s">
        <v>1095</v>
      </c>
      <c r="D5" s="16" t="s">
        <v>779</v>
      </c>
      <c r="E5" s="125" t="s">
        <v>1101</v>
      </c>
      <c r="F5" s="16">
        <v>16.160664799999999</v>
      </c>
      <c r="G5" s="16">
        <v>45.875993999999999</v>
      </c>
    </row>
    <row r="6" spans="2:9" x14ac:dyDescent="0.35">
      <c r="B6" s="124" t="s">
        <v>1102</v>
      </c>
      <c r="C6" s="16" t="s">
        <v>1095</v>
      </c>
      <c r="D6" s="16" t="s">
        <v>779</v>
      </c>
      <c r="E6" s="125" t="s">
        <v>1103</v>
      </c>
      <c r="F6" s="16">
        <v>15.869697</v>
      </c>
      <c r="G6" s="16">
        <v>45.681491999999999</v>
      </c>
    </row>
    <row r="7" spans="2:9" x14ac:dyDescent="0.35">
      <c r="B7" s="124" t="s">
        <v>1104</v>
      </c>
      <c r="C7" s="16" t="s">
        <v>1095</v>
      </c>
      <c r="D7" s="16" t="s">
        <v>779</v>
      </c>
      <c r="E7" s="125" t="s">
        <v>1105</v>
      </c>
      <c r="F7" s="16">
        <v>16.412680000000002</v>
      </c>
      <c r="G7" s="16">
        <v>45.452604000000001</v>
      </c>
    </row>
    <row r="8" spans="2:9" x14ac:dyDescent="0.35">
      <c r="B8" s="124" t="s">
        <v>1106</v>
      </c>
      <c r="C8" s="16" t="s">
        <v>1095</v>
      </c>
      <c r="D8" s="16" t="s">
        <v>779</v>
      </c>
      <c r="E8" s="125" t="s">
        <v>1107</v>
      </c>
      <c r="F8" s="16">
        <v>16.913696999999999</v>
      </c>
      <c r="G8" s="16">
        <v>45.448408999999998</v>
      </c>
    </row>
    <row r="9" spans="2:9" x14ac:dyDescent="0.35">
      <c r="B9" s="124" t="s">
        <v>1108</v>
      </c>
      <c r="C9" s="16" t="s">
        <v>1095</v>
      </c>
      <c r="D9" s="16" t="s">
        <v>779</v>
      </c>
      <c r="E9" s="125" t="s">
        <v>1109</v>
      </c>
      <c r="F9" s="16">
        <v>18.413199800000001</v>
      </c>
      <c r="G9" s="16">
        <v>45.2904445</v>
      </c>
    </row>
    <row r="10" spans="2:9" x14ac:dyDescent="0.35">
      <c r="B10" s="124" t="s">
        <v>1110</v>
      </c>
      <c r="C10" s="16" t="s">
        <v>1095</v>
      </c>
      <c r="D10" s="16" t="s">
        <v>779</v>
      </c>
      <c r="E10" s="125" t="s">
        <v>1111</v>
      </c>
      <c r="F10" s="16">
        <v>18.662700000000001</v>
      </c>
      <c r="G10" s="16">
        <v>45.473823000000003</v>
      </c>
    </row>
    <row r="11" spans="2:9" x14ac:dyDescent="0.35">
      <c r="B11" s="124" t="s">
        <v>1112</v>
      </c>
      <c r="C11" s="16" t="s">
        <v>1095</v>
      </c>
      <c r="D11" s="16" t="s">
        <v>779</v>
      </c>
      <c r="E11" s="125" t="s">
        <v>1113</v>
      </c>
      <c r="F11" s="16">
        <v>18.662700000000001</v>
      </c>
      <c r="G11" s="16">
        <v>45.473823000000003</v>
      </c>
    </row>
    <row r="12" spans="2:9" x14ac:dyDescent="0.35">
      <c r="B12" s="124" t="s">
        <v>1114</v>
      </c>
      <c r="C12" s="16" t="s">
        <v>1095</v>
      </c>
      <c r="D12" s="16" t="s">
        <v>779</v>
      </c>
      <c r="E12" s="125" t="s">
        <v>1115</v>
      </c>
      <c r="F12" s="16">
        <v>18.662700000000001</v>
      </c>
      <c r="G12" s="16">
        <v>45.473823000000003</v>
      </c>
    </row>
    <row r="13" spans="2:9" x14ac:dyDescent="0.35">
      <c r="B13" s="124" t="s">
        <v>1116</v>
      </c>
      <c r="C13" s="16" t="s">
        <v>1095</v>
      </c>
      <c r="D13" s="16" t="s">
        <v>779</v>
      </c>
      <c r="E13" s="125" t="s">
        <v>1117</v>
      </c>
      <c r="F13" s="16">
        <v>14.5610154</v>
      </c>
      <c r="G13" s="16">
        <v>45.315992399999999</v>
      </c>
    </row>
    <row r="14" spans="2:9" x14ac:dyDescent="0.35">
      <c r="B14" s="124" t="s">
        <v>1118</v>
      </c>
      <c r="C14" s="16" t="s">
        <v>1095</v>
      </c>
      <c r="D14" s="16" t="s">
        <v>779</v>
      </c>
      <c r="E14" s="125" t="s">
        <v>1119</v>
      </c>
      <c r="F14" s="16">
        <v>14.409065</v>
      </c>
      <c r="G14" s="16">
        <v>45.354978000000003</v>
      </c>
    </row>
    <row r="15" spans="2:9" x14ac:dyDescent="0.35">
      <c r="B15" s="124" t="s">
        <v>1120</v>
      </c>
      <c r="C15" s="16" t="s">
        <v>1095</v>
      </c>
      <c r="D15" s="16" t="s">
        <v>779</v>
      </c>
      <c r="E15" s="125" t="s">
        <v>1121</v>
      </c>
      <c r="F15" s="16">
        <v>16.501147700000001</v>
      </c>
      <c r="G15" s="16">
        <v>43.601464700000001</v>
      </c>
    </row>
    <row r="16" spans="2:9" x14ac:dyDescent="0.35">
      <c r="B16" s="124" t="s">
        <v>1122</v>
      </c>
      <c r="C16" s="16" t="s">
        <v>1095</v>
      </c>
      <c r="D16" s="16" t="s">
        <v>779</v>
      </c>
      <c r="E16" s="125" t="s">
        <v>804</v>
      </c>
      <c r="F16" s="16">
        <v>16.701899999999998</v>
      </c>
      <c r="G16" s="16">
        <v>43.455357999999997</v>
      </c>
    </row>
    <row r="17" spans="2:7" x14ac:dyDescent="0.35">
      <c r="B17" s="124" t="s">
        <v>1123</v>
      </c>
      <c r="C17" s="16" t="s">
        <v>1095</v>
      </c>
      <c r="D17" s="16" t="s">
        <v>779</v>
      </c>
      <c r="E17" s="125" t="s">
        <v>1124</v>
      </c>
      <c r="F17" s="16">
        <v>18.235717000000001</v>
      </c>
      <c r="G17" s="16">
        <v>42.610613000000001</v>
      </c>
    </row>
    <row r="18" spans="2:7" x14ac:dyDescent="0.35">
      <c r="B18" s="124" t="s">
        <v>1125</v>
      </c>
      <c r="C18" s="16" t="s">
        <v>1095</v>
      </c>
      <c r="D18" s="16" t="s">
        <v>779</v>
      </c>
      <c r="E18" s="125" t="s">
        <v>1126</v>
      </c>
      <c r="F18" s="16">
        <v>18.049676999999999</v>
      </c>
      <c r="G18" s="132">
        <v>45.149326000000002</v>
      </c>
    </row>
    <row r="19" spans="2:7" x14ac:dyDescent="0.35">
      <c r="B19" s="124" t="s">
        <v>1127</v>
      </c>
      <c r="C19" s="16" t="s">
        <v>1095</v>
      </c>
      <c r="D19" s="16" t="s">
        <v>779</v>
      </c>
      <c r="E19" s="125" t="s">
        <v>1128</v>
      </c>
      <c r="F19" s="16">
        <v>18.718988</v>
      </c>
      <c r="G19" s="16">
        <v>45.06568</v>
      </c>
    </row>
    <row r="20" spans="2:7" x14ac:dyDescent="0.35">
      <c r="B20" s="124" t="s">
        <v>1129</v>
      </c>
      <c r="C20" s="16" t="s">
        <v>1095</v>
      </c>
      <c r="D20" s="16" t="s">
        <v>779</v>
      </c>
      <c r="E20" s="125" t="s">
        <v>1130</v>
      </c>
      <c r="F20" s="16">
        <v>19.048131999999999</v>
      </c>
      <c r="G20" s="16">
        <v>45.153976999999998</v>
      </c>
    </row>
    <row r="21" spans="2:7" x14ac:dyDescent="0.35">
      <c r="B21" s="124" t="s">
        <v>1131</v>
      </c>
      <c r="C21" s="16" t="s">
        <v>1095</v>
      </c>
      <c r="D21" s="16" t="s">
        <v>779</v>
      </c>
      <c r="E21" s="125" t="s">
        <v>1132</v>
      </c>
      <c r="F21" s="16">
        <v>18.628416000000001</v>
      </c>
      <c r="G21" s="16">
        <v>45.759405000000001</v>
      </c>
    </row>
    <row r="22" spans="2:7" x14ac:dyDescent="0.35">
      <c r="B22" s="124" t="s">
        <v>1133</v>
      </c>
      <c r="C22" s="16" t="s">
        <v>1095</v>
      </c>
      <c r="D22" s="16" t="s">
        <v>779</v>
      </c>
      <c r="E22" s="125" t="s">
        <v>1134</v>
      </c>
      <c r="F22" s="16">
        <v>18.171748000000001</v>
      </c>
      <c r="G22" s="16">
        <v>45.747553000000003</v>
      </c>
    </row>
    <row r="23" spans="2:7" x14ac:dyDescent="0.35">
      <c r="B23" s="124" t="s">
        <v>1135</v>
      </c>
      <c r="C23" s="16" t="s">
        <v>1095</v>
      </c>
      <c r="D23" s="16" t="s">
        <v>779</v>
      </c>
      <c r="E23" s="125" t="s">
        <v>856</v>
      </c>
      <c r="F23" s="16">
        <v>16.299102000000001</v>
      </c>
      <c r="G23" s="16">
        <v>46.293345000000002</v>
      </c>
    </row>
    <row r="24" spans="2:7" x14ac:dyDescent="0.35">
      <c r="B24" s="124" t="s">
        <v>1136</v>
      </c>
      <c r="C24" s="16" t="s">
        <v>1095</v>
      </c>
      <c r="D24" s="16" t="s">
        <v>779</v>
      </c>
      <c r="E24" s="125" t="s">
        <v>1137</v>
      </c>
      <c r="F24" s="16">
        <v>15.857536</v>
      </c>
      <c r="G24" s="16">
        <v>44.295070000000003</v>
      </c>
    </row>
    <row r="25" spans="2:7" x14ac:dyDescent="0.35">
      <c r="B25" s="124" t="s">
        <v>1138</v>
      </c>
      <c r="C25" s="16" t="s">
        <v>1095</v>
      </c>
      <c r="D25" s="16" t="s">
        <v>779</v>
      </c>
      <c r="E25" s="125" t="s">
        <v>1139</v>
      </c>
      <c r="F25" s="16">
        <v>16.183696999999999</v>
      </c>
      <c r="G25" s="16">
        <v>44.026530999999999</v>
      </c>
    </row>
    <row r="26" spans="2:7" x14ac:dyDescent="0.35">
      <c r="B26" s="124" t="s">
        <v>1140</v>
      </c>
      <c r="C26" s="16" t="s">
        <v>1095</v>
      </c>
      <c r="D26" s="16" t="s">
        <v>779</v>
      </c>
      <c r="E26" s="125" t="s">
        <v>1141</v>
      </c>
      <c r="F26" s="15">
        <v>16.895705</v>
      </c>
      <c r="G26" s="132">
        <v>43.617784999999998</v>
      </c>
    </row>
    <row r="27" spans="2:7" x14ac:dyDescent="0.35">
      <c r="B27" s="124" t="s">
        <v>1142</v>
      </c>
      <c r="C27" s="16" t="s">
        <v>1095</v>
      </c>
      <c r="D27" s="16" t="s">
        <v>779</v>
      </c>
      <c r="E27" s="125" t="s">
        <v>1143</v>
      </c>
      <c r="F27" s="16">
        <v>17.189150000000001</v>
      </c>
      <c r="G27" s="16">
        <v>43.443950999999998</v>
      </c>
    </row>
    <row r="28" spans="2:7" x14ac:dyDescent="0.35">
      <c r="B28" s="124" t="s">
        <v>1144</v>
      </c>
      <c r="C28" s="16" t="s">
        <v>1095</v>
      </c>
      <c r="D28" s="16" t="s">
        <v>779</v>
      </c>
      <c r="E28" s="125" t="s">
        <v>1145</v>
      </c>
      <c r="F28" s="16">
        <v>17.572036000000001</v>
      </c>
      <c r="G28" s="16">
        <v>43.019371</v>
      </c>
    </row>
    <row r="29" spans="2:7" x14ac:dyDescent="0.35">
      <c r="B29" s="124" t="s">
        <v>1146</v>
      </c>
      <c r="C29" s="16" t="s">
        <v>1095</v>
      </c>
      <c r="D29" s="16" t="s">
        <v>779</v>
      </c>
      <c r="E29" s="125" t="s">
        <v>1147</v>
      </c>
      <c r="F29" s="16">
        <v>18.135901</v>
      </c>
      <c r="G29" s="16">
        <v>42.669967999999997</v>
      </c>
    </row>
    <row r="30" spans="2:7" x14ac:dyDescent="0.35">
      <c r="B30" s="124" t="s">
        <v>1148</v>
      </c>
      <c r="C30" s="16" t="s">
        <v>1095</v>
      </c>
      <c r="D30" s="16" t="s">
        <v>779</v>
      </c>
      <c r="E30" s="125" t="s">
        <v>1149</v>
      </c>
      <c r="F30" s="16">
        <v>14.3272724</v>
      </c>
      <c r="G30" s="16">
        <v>45.366291599999997</v>
      </c>
    </row>
    <row r="31" spans="2:7" x14ac:dyDescent="0.35">
      <c r="B31" s="124" t="s">
        <v>1150</v>
      </c>
      <c r="C31" s="16" t="s">
        <v>1095</v>
      </c>
      <c r="D31" s="16" t="s">
        <v>779</v>
      </c>
      <c r="E31" s="125" t="s">
        <v>1028</v>
      </c>
      <c r="F31" s="16">
        <v>17.382661800000001</v>
      </c>
      <c r="G31" s="16">
        <v>43.203083700000001</v>
      </c>
    </row>
    <row r="32" spans="2:7" x14ac:dyDescent="0.35">
      <c r="B32" s="124"/>
      <c r="C32" s="16"/>
      <c r="D32" s="16"/>
      <c r="E32" s="16"/>
      <c r="F32" s="16"/>
      <c r="G32" s="16"/>
    </row>
  </sheetData>
  <autoFilter ref="B3:G32" xr:uid="{38E608A5-82CF-4B05-B9A7-D7E36798ABC8}"/>
  <mergeCells count="1">
    <mergeCell ref="C2:G2"/>
  </mergeCells>
  <phoneticPr fontId="9" type="noConversion"/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5934B-B965-40CC-B15C-D29B48FDAAFD}">
  <dimension ref="A1:F9"/>
  <sheetViews>
    <sheetView zoomScale="90" zoomScaleNormal="90" workbookViewId="0">
      <selection sqref="A1:F9"/>
    </sheetView>
  </sheetViews>
  <sheetFormatPr defaultColWidth="9.140625" defaultRowHeight="15" x14ac:dyDescent="0.25"/>
  <cols>
    <col min="1" max="1" width="2.85546875" customWidth="1"/>
    <col min="2" max="2" width="8.5703125" bestFit="1" customWidth="1"/>
    <col min="3" max="3" width="18" customWidth="1"/>
    <col min="4" max="4" width="16.5703125" customWidth="1"/>
    <col min="5" max="5" width="15.42578125" customWidth="1"/>
    <col min="6" max="6" width="36.42578125" customWidth="1"/>
  </cols>
  <sheetData>
    <row r="1" spans="1:6" ht="10.15" customHeight="1" x14ac:dyDescent="0.25"/>
    <row r="2" spans="1:6" ht="36" x14ac:dyDescent="0.25">
      <c r="B2" s="33" t="s">
        <v>9</v>
      </c>
      <c r="C2" s="34" t="s">
        <v>10</v>
      </c>
      <c r="D2" s="34" t="s">
        <v>11</v>
      </c>
      <c r="E2" s="34" t="s">
        <v>12</v>
      </c>
      <c r="F2" s="34" t="s">
        <v>13</v>
      </c>
    </row>
    <row r="3" spans="1:6" ht="18" x14ac:dyDescent="0.25">
      <c r="B3" s="35" t="s">
        <v>14</v>
      </c>
      <c r="C3" s="35" t="s">
        <v>15</v>
      </c>
      <c r="D3" s="35" t="s">
        <v>16</v>
      </c>
      <c r="E3" s="35" t="s">
        <v>17</v>
      </c>
      <c r="F3" s="35" t="s">
        <v>18</v>
      </c>
    </row>
    <row r="4" spans="1:6" ht="54" x14ac:dyDescent="0.25">
      <c r="B4" s="35" t="s">
        <v>19</v>
      </c>
      <c r="C4" s="35" t="s">
        <v>20</v>
      </c>
      <c r="D4" s="35" t="s">
        <v>16</v>
      </c>
      <c r="E4" s="35" t="s">
        <v>17</v>
      </c>
      <c r="F4" s="35" t="s">
        <v>21</v>
      </c>
    </row>
    <row r="5" spans="1:6" ht="18" x14ac:dyDescent="0.25">
      <c r="B5" s="35" t="s">
        <v>22</v>
      </c>
      <c r="C5" s="35" t="s">
        <v>23</v>
      </c>
      <c r="D5" s="35" t="s">
        <v>16</v>
      </c>
      <c r="E5" s="35" t="s">
        <v>17</v>
      </c>
      <c r="F5" s="35" t="s">
        <v>24</v>
      </c>
    </row>
    <row r="6" spans="1:6" ht="54" x14ac:dyDescent="0.25">
      <c r="B6" s="35" t="s">
        <v>25</v>
      </c>
      <c r="C6" s="35" t="s">
        <v>26</v>
      </c>
      <c r="D6" s="35" t="s">
        <v>16</v>
      </c>
      <c r="E6" s="35" t="s">
        <v>17</v>
      </c>
      <c r="F6" s="35" t="s">
        <v>27</v>
      </c>
    </row>
    <row r="7" spans="1:6" ht="54" x14ac:dyDescent="0.25">
      <c r="B7" s="35" t="s">
        <v>28</v>
      </c>
      <c r="C7" s="35" t="s">
        <v>29</v>
      </c>
      <c r="D7" s="35" t="s">
        <v>16</v>
      </c>
      <c r="E7" s="35" t="s">
        <v>17</v>
      </c>
      <c r="F7" s="35" t="s">
        <v>30</v>
      </c>
    </row>
    <row r="8" spans="1:6" ht="54" x14ac:dyDescent="0.25">
      <c r="B8" s="35" t="s">
        <v>31</v>
      </c>
      <c r="C8" s="35" t="s">
        <v>32</v>
      </c>
      <c r="D8" s="35" t="s">
        <v>16</v>
      </c>
      <c r="E8" s="35" t="s">
        <v>17</v>
      </c>
      <c r="F8" s="35" t="s">
        <v>33</v>
      </c>
    </row>
    <row r="9" spans="1:6" ht="234" x14ac:dyDescent="0.25">
      <c r="A9" s="77"/>
      <c r="B9" s="35" t="s">
        <v>34</v>
      </c>
      <c r="C9" s="35" t="s">
        <v>35</v>
      </c>
      <c r="D9" s="35" t="s">
        <v>16</v>
      </c>
      <c r="E9" s="35" t="s">
        <v>17</v>
      </c>
      <c r="F9" s="35" t="s">
        <v>36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73F7C-C2D4-421D-89AD-8BC7BB8821C1}">
  <sheetPr>
    <tabColor theme="9"/>
  </sheetPr>
  <dimension ref="A1:E51"/>
  <sheetViews>
    <sheetView showGridLines="0" zoomScale="90" zoomScaleNormal="90" workbookViewId="0">
      <selection activeCell="D11" sqref="D11"/>
    </sheetView>
  </sheetViews>
  <sheetFormatPr defaultColWidth="8.85546875" defaultRowHeight="18" x14ac:dyDescent="0.35"/>
  <cols>
    <col min="1" max="1" width="3.140625" style="14" customWidth="1"/>
    <col min="2" max="2" width="6.7109375" style="50" customWidth="1"/>
    <col min="3" max="3" width="20.140625" style="14" customWidth="1"/>
    <col min="4" max="4" width="71.42578125" style="17" customWidth="1"/>
    <col min="5" max="5" width="5.5703125" style="14" customWidth="1"/>
    <col min="6" max="16384" width="8.85546875" style="14"/>
  </cols>
  <sheetData>
    <row r="1" spans="1:5" ht="7.15" customHeight="1" x14ac:dyDescent="0.35"/>
    <row r="2" spans="1:5" x14ac:dyDescent="0.35">
      <c r="C2" s="14" t="s">
        <v>37</v>
      </c>
    </row>
    <row r="3" spans="1:5" ht="18.75" thickBot="1" x14ac:dyDescent="0.4"/>
    <row r="4" spans="1:5" ht="18.75" thickBot="1" x14ac:dyDescent="0.4">
      <c r="C4" s="27" t="s">
        <v>38</v>
      </c>
      <c r="D4" s="28" t="s">
        <v>13</v>
      </c>
    </row>
    <row r="5" spans="1:5" x14ac:dyDescent="0.35">
      <c r="B5" s="142" t="s">
        <v>39</v>
      </c>
      <c r="C5" s="23" t="s">
        <v>40</v>
      </c>
      <c r="D5" s="24" t="s">
        <v>41</v>
      </c>
      <c r="E5" s="67"/>
    </row>
    <row r="6" spans="1:5" ht="72" x14ac:dyDescent="0.35">
      <c r="B6" s="143"/>
      <c r="C6" s="25" t="s">
        <v>42</v>
      </c>
      <c r="D6" s="63" t="s">
        <v>43</v>
      </c>
      <c r="E6" s="67"/>
    </row>
    <row r="7" spans="1:5" x14ac:dyDescent="0.35">
      <c r="B7" s="143"/>
      <c r="C7" s="25" t="s">
        <v>44</v>
      </c>
      <c r="D7" s="26" t="s">
        <v>45</v>
      </c>
      <c r="E7" s="67"/>
    </row>
    <row r="8" spans="1:5" x14ac:dyDescent="0.35">
      <c r="B8" s="143"/>
      <c r="C8" s="29" t="s">
        <v>46</v>
      </c>
      <c r="D8" s="30" t="s">
        <v>47</v>
      </c>
      <c r="E8" s="67"/>
    </row>
    <row r="9" spans="1:5" x14ac:dyDescent="0.35">
      <c r="B9" s="143"/>
      <c r="C9" s="29" t="s">
        <v>48</v>
      </c>
      <c r="D9" s="30" t="s">
        <v>49</v>
      </c>
      <c r="E9" s="67"/>
    </row>
    <row r="10" spans="1:5" ht="18.75" thickBot="1" x14ac:dyDescent="0.4">
      <c r="B10" s="144"/>
      <c r="C10" s="31" t="s">
        <v>50</v>
      </c>
      <c r="D10" s="32" t="s">
        <v>51</v>
      </c>
      <c r="E10" s="67"/>
    </row>
    <row r="11" spans="1:5" ht="18" customHeight="1" x14ac:dyDescent="0.35">
      <c r="B11" s="137" t="s">
        <v>52</v>
      </c>
      <c r="C11" s="19" t="s">
        <v>53</v>
      </c>
      <c r="D11" s="20" t="s">
        <v>54</v>
      </c>
      <c r="E11" s="67"/>
    </row>
    <row r="12" spans="1:5" ht="20.45" customHeight="1" x14ac:dyDescent="0.35">
      <c r="B12" s="138"/>
      <c r="C12" s="21" t="s">
        <v>55</v>
      </c>
      <c r="D12" s="22" t="s">
        <v>56</v>
      </c>
      <c r="E12" s="67"/>
    </row>
    <row r="13" spans="1:5" ht="19.149999999999999" customHeight="1" thickBot="1" x14ac:dyDescent="0.4">
      <c r="A13" s="78"/>
      <c r="B13" s="145"/>
      <c r="C13" s="79" t="s">
        <v>57</v>
      </c>
      <c r="D13" s="80" t="s">
        <v>58</v>
      </c>
    </row>
    <row r="14" spans="1:5" ht="16.149999999999999" customHeight="1" x14ac:dyDescent="0.35">
      <c r="B14" s="142" t="s">
        <v>59</v>
      </c>
      <c r="C14" s="23" t="s">
        <v>53</v>
      </c>
      <c r="D14" s="24" t="s">
        <v>60</v>
      </c>
    </row>
    <row r="15" spans="1:5" ht="54" x14ac:dyDescent="0.35">
      <c r="A15" s="78"/>
      <c r="B15" s="143"/>
      <c r="C15" s="81" t="s">
        <v>61</v>
      </c>
      <c r="D15" s="26" t="s">
        <v>62</v>
      </c>
    </row>
    <row r="16" spans="1:5" ht="54" x14ac:dyDescent="0.35">
      <c r="A16" s="78"/>
      <c r="B16" s="143"/>
      <c r="C16" s="82" t="s">
        <v>63</v>
      </c>
      <c r="D16" s="83" t="s">
        <v>64</v>
      </c>
    </row>
    <row r="17" spans="1:5" ht="18.75" thickBot="1" x14ac:dyDescent="0.4">
      <c r="A17" s="78"/>
      <c r="B17" s="144"/>
      <c r="C17" s="84" t="s">
        <v>57</v>
      </c>
      <c r="D17" s="85" t="s">
        <v>58</v>
      </c>
    </row>
    <row r="18" spans="1:5" ht="22.9" customHeight="1" x14ac:dyDescent="0.35">
      <c r="A18" s="78"/>
      <c r="B18" s="137" t="s">
        <v>65</v>
      </c>
      <c r="C18" s="19" t="s">
        <v>66</v>
      </c>
      <c r="D18" s="43" t="s">
        <v>67</v>
      </c>
    </row>
    <row r="19" spans="1:5" ht="22.9" customHeight="1" x14ac:dyDescent="0.35">
      <c r="A19" s="78"/>
      <c r="B19" s="138"/>
      <c r="C19" s="21" t="s">
        <v>55</v>
      </c>
      <c r="D19" s="44" t="s">
        <v>68</v>
      </c>
    </row>
    <row r="20" spans="1:5" ht="21.6" customHeight="1" thickBot="1" x14ac:dyDescent="0.4">
      <c r="A20" s="78"/>
      <c r="B20" s="138"/>
      <c r="C20" s="86" t="s">
        <v>57</v>
      </c>
      <c r="D20" s="87" t="s">
        <v>58</v>
      </c>
    </row>
    <row r="21" spans="1:5" ht="21" customHeight="1" x14ac:dyDescent="0.35">
      <c r="B21" s="146" t="s">
        <v>69</v>
      </c>
      <c r="C21" s="23" t="s">
        <v>55</v>
      </c>
      <c r="D21" s="42" t="s">
        <v>70</v>
      </c>
      <c r="E21" s="67"/>
    </row>
    <row r="22" spans="1:5" ht="21" customHeight="1" x14ac:dyDescent="0.35">
      <c r="A22" s="78"/>
      <c r="B22" s="147"/>
      <c r="C22" s="88" t="s">
        <v>63</v>
      </c>
      <c r="D22" s="89" t="s">
        <v>71</v>
      </c>
      <c r="E22" s="67"/>
    </row>
    <row r="23" spans="1:5" ht="22.15" customHeight="1" thickBot="1" x14ac:dyDescent="0.4">
      <c r="A23" s="78"/>
      <c r="B23" s="147"/>
      <c r="C23" s="90" t="s">
        <v>57</v>
      </c>
      <c r="D23" s="91" t="s">
        <v>58</v>
      </c>
    </row>
    <row r="24" spans="1:5" s="45" customFormat="1" ht="36" x14ac:dyDescent="0.35">
      <c r="B24" s="137" t="s">
        <v>72</v>
      </c>
      <c r="C24" s="64" t="s">
        <v>73</v>
      </c>
      <c r="D24" s="43" t="s">
        <v>74</v>
      </c>
      <c r="E24" s="67"/>
    </row>
    <row r="25" spans="1:5" s="45" customFormat="1" ht="27" customHeight="1" x14ac:dyDescent="0.25">
      <c r="B25" s="138"/>
      <c r="C25" s="65" t="s">
        <v>75</v>
      </c>
      <c r="D25" s="46" t="s">
        <v>76</v>
      </c>
      <c r="E25" s="68"/>
    </row>
    <row r="26" spans="1:5" s="45" customFormat="1" ht="36.75" thickBot="1" x14ac:dyDescent="0.3">
      <c r="B26" s="138"/>
      <c r="C26" s="65" t="s">
        <v>77</v>
      </c>
      <c r="D26" s="46" t="s">
        <v>78</v>
      </c>
      <c r="E26" s="68"/>
    </row>
    <row r="27" spans="1:5" ht="20.45" customHeight="1" x14ac:dyDescent="0.35">
      <c r="B27" s="139" t="s">
        <v>79</v>
      </c>
      <c r="C27" s="55" t="s">
        <v>80</v>
      </c>
      <c r="D27" s="47" t="s">
        <v>81</v>
      </c>
      <c r="E27" s="67"/>
    </row>
    <row r="28" spans="1:5" ht="22.15" customHeight="1" thickBot="1" x14ac:dyDescent="0.4">
      <c r="B28" s="140"/>
      <c r="C28" s="56" t="s">
        <v>82</v>
      </c>
      <c r="D28" s="49" t="s">
        <v>83</v>
      </c>
      <c r="E28" s="67"/>
    </row>
    <row r="29" spans="1:5" x14ac:dyDescent="0.35">
      <c r="D29" s="14"/>
    </row>
    <row r="30" spans="1:5" x14ac:dyDescent="0.35">
      <c r="D30" s="14"/>
    </row>
    <row r="31" spans="1:5" x14ac:dyDescent="0.35">
      <c r="C31" s="14" t="s">
        <v>84</v>
      </c>
    </row>
    <row r="32" spans="1:5" x14ac:dyDescent="0.35">
      <c r="C32" s="17"/>
    </row>
    <row r="33" spans="3:4" x14ac:dyDescent="0.35">
      <c r="C33" s="18" t="s">
        <v>85</v>
      </c>
      <c r="D33" s="18" t="s">
        <v>86</v>
      </c>
    </row>
    <row r="34" spans="3:4" x14ac:dyDescent="0.35">
      <c r="C34" s="141" t="s">
        <v>87</v>
      </c>
      <c r="D34" s="15" t="s">
        <v>88</v>
      </c>
    </row>
    <row r="35" spans="3:4" x14ac:dyDescent="0.35">
      <c r="C35" s="141"/>
      <c r="D35" s="15" t="s">
        <v>89</v>
      </c>
    </row>
    <row r="36" spans="3:4" x14ac:dyDescent="0.35">
      <c r="C36" s="141"/>
      <c r="D36" s="15" t="s">
        <v>90</v>
      </c>
    </row>
    <row r="37" spans="3:4" x14ac:dyDescent="0.35">
      <c r="C37" s="141"/>
      <c r="D37" s="15" t="s">
        <v>91</v>
      </c>
    </row>
    <row r="38" spans="3:4" x14ac:dyDescent="0.35">
      <c r="C38" s="141"/>
      <c r="D38" s="16" t="s">
        <v>92</v>
      </c>
    </row>
    <row r="39" spans="3:4" x14ac:dyDescent="0.35">
      <c r="C39" s="141"/>
      <c r="D39" s="16" t="s">
        <v>93</v>
      </c>
    </row>
    <row r="40" spans="3:4" x14ac:dyDescent="0.35">
      <c r="D40" s="14"/>
    </row>
    <row r="41" spans="3:4" x14ac:dyDescent="0.35">
      <c r="D41" s="14"/>
    </row>
    <row r="42" spans="3:4" x14ac:dyDescent="0.35">
      <c r="C42" s="14" t="s">
        <v>94</v>
      </c>
      <c r="D42" s="14"/>
    </row>
    <row r="43" spans="3:4" x14ac:dyDescent="0.35">
      <c r="D43" s="14"/>
    </row>
    <row r="44" spans="3:4" x14ac:dyDescent="0.35">
      <c r="C44" s="18" t="s">
        <v>95</v>
      </c>
      <c r="D44" s="18" t="s">
        <v>13</v>
      </c>
    </row>
    <row r="45" spans="3:4" ht="54" x14ac:dyDescent="0.35">
      <c r="C45" s="35" t="s">
        <v>96</v>
      </c>
      <c r="D45" s="52" t="s">
        <v>97</v>
      </c>
    </row>
    <row r="46" spans="3:4" x14ac:dyDescent="0.35">
      <c r="C46" s="39"/>
      <c r="D46" s="51"/>
    </row>
    <row r="47" spans="3:4" ht="16.899999999999999" customHeight="1" x14ac:dyDescent="0.35">
      <c r="C47" s="39"/>
      <c r="D47" s="51"/>
    </row>
    <row r="48" spans="3:4" s="17" customFormat="1" x14ac:dyDescent="0.35">
      <c r="C48" s="17" t="s">
        <v>98</v>
      </c>
    </row>
    <row r="49" spans="3:5" s="17" customFormat="1" x14ac:dyDescent="0.35">
      <c r="D49" s="69" t="s">
        <v>99</v>
      </c>
      <c r="E49" s="70"/>
    </row>
    <row r="50" spans="3:5" x14ac:dyDescent="0.35">
      <c r="C50" s="39"/>
      <c r="D50" s="14"/>
    </row>
    <row r="51" spans="3:5" x14ac:dyDescent="0.35">
      <c r="D51" s="14"/>
    </row>
  </sheetData>
  <mergeCells count="8">
    <mergeCell ref="B24:B26"/>
    <mergeCell ref="B27:B28"/>
    <mergeCell ref="C34:C39"/>
    <mergeCell ref="B5:B10"/>
    <mergeCell ref="B11:B13"/>
    <mergeCell ref="B14:B17"/>
    <mergeCell ref="B18:B20"/>
    <mergeCell ref="B21:B23"/>
  </mergeCells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B2:K186"/>
  <sheetViews>
    <sheetView zoomScale="85" zoomScaleNormal="85" workbookViewId="0">
      <pane ySplit="3" topLeftCell="A4" activePane="bottomLeft" state="frozen"/>
      <selection pane="bottomLeft" activeCell="A4" sqref="A4"/>
    </sheetView>
  </sheetViews>
  <sheetFormatPr defaultColWidth="8.85546875" defaultRowHeight="18" x14ac:dyDescent="0.35"/>
  <cols>
    <col min="1" max="1" width="3.28515625" style="14" customWidth="1"/>
    <col min="2" max="2" width="9.7109375" style="38" bestFit="1" customWidth="1"/>
    <col min="3" max="3" width="25.42578125" style="14" customWidth="1"/>
    <col min="4" max="4" width="53.28515625" style="14" bestFit="1" customWidth="1"/>
    <col min="5" max="5" width="114.5703125" style="14" bestFit="1" customWidth="1"/>
    <col min="6" max="7" width="19.28515625" style="14" customWidth="1"/>
    <col min="8" max="11" width="17.7109375" style="14" customWidth="1"/>
    <col min="12" max="16384" width="8.85546875" style="14"/>
  </cols>
  <sheetData>
    <row r="2" spans="2:11" x14ac:dyDescent="0.35">
      <c r="C2" s="148" t="s">
        <v>39</v>
      </c>
      <c r="D2" s="148"/>
      <c r="E2" s="148"/>
      <c r="F2" s="148"/>
      <c r="G2" s="148"/>
    </row>
    <row r="3" spans="2:11" x14ac:dyDescent="0.35">
      <c r="B3" s="123" t="s">
        <v>100</v>
      </c>
      <c r="C3" s="123" t="s">
        <v>42</v>
      </c>
      <c r="D3" s="123" t="s">
        <v>44</v>
      </c>
      <c r="E3" s="123" t="s">
        <v>46</v>
      </c>
      <c r="F3" s="123" t="s">
        <v>48</v>
      </c>
      <c r="G3" s="123" t="s">
        <v>50</v>
      </c>
      <c r="H3"/>
      <c r="I3"/>
      <c r="J3"/>
      <c r="K3"/>
    </row>
    <row r="4" spans="2:11" ht="14.25" customHeight="1" x14ac:dyDescent="0.35">
      <c r="B4" s="124" t="s">
        <v>101</v>
      </c>
      <c r="C4" s="16" t="s">
        <v>88</v>
      </c>
      <c r="D4" s="16" t="s">
        <v>102</v>
      </c>
      <c r="E4" s="16" t="s">
        <v>103</v>
      </c>
      <c r="F4" s="16">
        <v>15.588568150431099</v>
      </c>
      <c r="G4" s="16">
        <v>44.083200890676601</v>
      </c>
    </row>
    <row r="5" spans="2:11" x14ac:dyDescent="0.35">
      <c r="B5" s="124" t="s">
        <v>104</v>
      </c>
      <c r="C5" s="16" t="s">
        <v>88</v>
      </c>
      <c r="D5" s="16" t="s">
        <v>105</v>
      </c>
      <c r="E5" s="16" t="s">
        <v>106</v>
      </c>
      <c r="F5" s="16">
        <v>16.407789197650601</v>
      </c>
      <c r="G5" s="16">
        <v>43.937991367330703</v>
      </c>
    </row>
    <row r="6" spans="2:11" x14ac:dyDescent="0.35">
      <c r="B6" s="124" t="s">
        <v>107</v>
      </c>
      <c r="C6" s="16" t="s">
        <v>88</v>
      </c>
      <c r="D6" s="16" t="s">
        <v>108</v>
      </c>
      <c r="E6" s="16" t="s">
        <v>109</v>
      </c>
      <c r="F6" s="16">
        <v>15.7605959743121</v>
      </c>
      <c r="G6" s="16">
        <v>44.540205540606003</v>
      </c>
    </row>
    <row r="7" spans="2:11" x14ac:dyDescent="0.35">
      <c r="B7" s="124" t="s">
        <v>110</v>
      </c>
      <c r="C7" s="16" t="s">
        <v>88</v>
      </c>
      <c r="D7" s="16" t="s">
        <v>111</v>
      </c>
      <c r="E7" s="16" t="s">
        <v>112</v>
      </c>
      <c r="F7" s="16">
        <v>16.6806786214661</v>
      </c>
      <c r="G7" s="16">
        <v>43.717138981721398</v>
      </c>
    </row>
    <row r="8" spans="2:11" ht="15" customHeight="1" x14ac:dyDescent="0.35">
      <c r="B8" s="124" t="s">
        <v>113</v>
      </c>
      <c r="C8" s="16" t="s">
        <v>88</v>
      </c>
      <c r="D8" s="16" t="s">
        <v>114</v>
      </c>
      <c r="E8" s="16" t="s">
        <v>115</v>
      </c>
      <c r="F8" s="16">
        <v>14.736504052033901</v>
      </c>
      <c r="G8" s="16">
        <v>45.008278088177001</v>
      </c>
    </row>
    <row r="9" spans="2:11" ht="15" customHeight="1" x14ac:dyDescent="0.35">
      <c r="B9" s="124" t="s">
        <v>116</v>
      </c>
      <c r="C9" s="16" t="s">
        <v>88</v>
      </c>
      <c r="D9" s="16" t="s">
        <v>117</v>
      </c>
      <c r="E9" s="16" t="s">
        <v>118</v>
      </c>
      <c r="F9" s="16">
        <v>16.3848883407526</v>
      </c>
      <c r="G9" s="16">
        <v>45.464466135288902</v>
      </c>
    </row>
    <row r="10" spans="2:11" ht="15" customHeight="1" x14ac:dyDescent="0.35">
      <c r="B10" s="124" t="s">
        <v>119</v>
      </c>
      <c r="C10" s="16" t="s">
        <v>88</v>
      </c>
      <c r="D10" s="16" t="s">
        <v>105</v>
      </c>
      <c r="E10" s="16" t="s">
        <v>120</v>
      </c>
      <c r="F10" s="16">
        <v>14.4190366386651</v>
      </c>
      <c r="G10" s="16">
        <v>44.897992146387097</v>
      </c>
    </row>
    <row r="11" spans="2:11" ht="15" customHeight="1" x14ac:dyDescent="0.35">
      <c r="B11" s="124" t="s">
        <v>121</v>
      </c>
      <c r="C11" s="16" t="s">
        <v>88</v>
      </c>
      <c r="D11" s="16" t="s">
        <v>122</v>
      </c>
      <c r="E11" s="16" t="s">
        <v>123</v>
      </c>
      <c r="F11" s="16">
        <v>15.672443807529801</v>
      </c>
      <c r="G11" s="16">
        <v>44.213596929151201</v>
      </c>
    </row>
    <row r="12" spans="2:11" x14ac:dyDescent="0.35">
      <c r="B12" s="124" t="s">
        <v>124</v>
      </c>
      <c r="C12" s="16" t="s">
        <v>88</v>
      </c>
      <c r="D12" s="16" t="s">
        <v>125</v>
      </c>
      <c r="E12" s="16" t="s">
        <v>126</v>
      </c>
      <c r="F12" s="16">
        <v>18.659369265118599</v>
      </c>
      <c r="G12" s="16">
        <v>45.522079671205901</v>
      </c>
    </row>
    <row r="13" spans="2:11" ht="15" customHeight="1" x14ac:dyDescent="0.35">
      <c r="B13" s="124" t="s">
        <v>127</v>
      </c>
      <c r="C13" s="16" t="s">
        <v>88</v>
      </c>
      <c r="D13" s="16" t="s">
        <v>128</v>
      </c>
      <c r="E13" s="16" t="s">
        <v>129</v>
      </c>
      <c r="F13" s="16">
        <v>17.109312856620999</v>
      </c>
      <c r="G13" s="16">
        <v>45.678656663580298</v>
      </c>
    </row>
    <row r="14" spans="2:11" x14ac:dyDescent="0.35">
      <c r="B14" s="124" t="s">
        <v>130</v>
      </c>
      <c r="C14" s="16" t="s">
        <v>88</v>
      </c>
      <c r="D14" s="16" t="s">
        <v>131</v>
      </c>
      <c r="E14" s="16" t="s">
        <v>132</v>
      </c>
      <c r="F14" s="16">
        <v>14.938988754568999</v>
      </c>
      <c r="G14" s="16">
        <v>44.496724049467197</v>
      </c>
    </row>
    <row r="15" spans="2:11" x14ac:dyDescent="0.35">
      <c r="B15" s="124" t="s">
        <v>133</v>
      </c>
      <c r="C15" s="16" t="s">
        <v>88</v>
      </c>
      <c r="D15" s="16" t="s">
        <v>131</v>
      </c>
      <c r="E15" s="16" t="s">
        <v>134</v>
      </c>
      <c r="F15" s="16">
        <v>14.941467056645701</v>
      </c>
      <c r="G15" s="16">
        <v>44.491135728472898</v>
      </c>
    </row>
    <row r="16" spans="2:11" ht="15" customHeight="1" x14ac:dyDescent="0.35">
      <c r="B16" s="124" t="s">
        <v>135</v>
      </c>
      <c r="C16" s="16" t="s">
        <v>88</v>
      </c>
      <c r="D16" s="16" t="s">
        <v>136</v>
      </c>
      <c r="E16" s="16" t="s">
        <v>137</v>
      </c>
      <c r="F16" s="16">
        <v>16.529099777604198</v>
      </c>
      <c r="G16" s="16">
        <v>43.890816610567903</v>
      </c>
    </row>
    <row r="17" spans="2:7" x14ac:dyDescent="0.35">
      <c r="B17" s="124" t="s">
        <v>138</v>
      </c>
      <c r="C17" s="16" t="s">
        <v>88</v>
      </c>
      <c r="D17" s="16" t="s">
        <v>139</v>
      </c>
      <c r="E17" s="16" t="s">
        <v>140</v>
      </c>
      <c r="F17" s="16">
        <v>16.1571119156972</v>
      </c>
      <c r="G17" s="16">
        <v>46.056171695797502</v>
      </c>
    </row>
    <row r="18" spans="2:7" ht="15" customHeight="1" x14ac:dyDescent="0.35">
      <c r="B18" s="124" t="s">
        <v>141</v>
      </c>
      <c r="C18" s="16" t="s">
        <v>88</v>
      </c>
      <c r="D18" s="16" t="s">
        <v>142</v>
      </c>
      <c r="E18" s="16" t="s">
        <v>143</v>
      </c>
      <c r="F18" s="16">
        <v>18.716829121397801</v>
      </c>
      <c r="G18" s="16">
        <v>45.090071299671401</v>
      </c>
    </row>
    <row r="19" spans="2:7" ht="15" customHeight="1" x14ac:dyDescent="0.35">
      <c r="B19" s="124" t="s">
        <v>144</v>
      </c>
      <c r="C19" s="16" t="s">
        <v>88</v>
      </c>
      <c r="D19" s="16" t="s">
        <v>145</v>
      </c>
      <c r="E19" s="16" t="s">
        <v>146</v>
      </c>
      <c r="F19" s="16">
        <v>18.394887505403499</v>
      </c>
      <c r="G19" s="16">
        <v>45.159790632022897</v>
      </c>
    </row>
    <row r="20" spans="2:7" ht="15" customHeight="1" x14ac:dyDescent="0.35">
      <c r="B20" s="124" t="s">
        <v>147</v>
      </c>
      <c r="C20" s="16" t="s">
        <v>88</v>
      </c>
      <c r="D20" s="16" t="s">
        <v>148</v>
      </c>
      <c r="E20" s="16" t="s">
        <v>149</v>
      </c>
      <c r="F20" s="16">
        <v>15.7328156111802</v>
      </c>
      <c r="G20" s="16">
        <v>43.863323054671199</v>
      </c>
    </row>
    <row r="21" spans="2:7" x14ac:dyDescent="0.35">
      <c r="B21" s="124" t="s">
        <v>150</v>
      </c>
      <c r="C21" s="16" t="s">
        <v>88</v>
      </c>
      <c r="D21" s="16" t="s">
        <v>151</v>
      </c>
      <c r="E21" s="16" t="s">
        <v>152</v>
      </c>
      <c r="F21" s="16">
        <v>13.672163965482801</v>
      </c>
      <c r="G21" s="16">
        <v>45.3275836315823</v>
      </c>
    </row>
    <row r="22" spans="2:7" x14ac:dyDescent="0.35">
      <c r="B22" s="124" t="s">
        <v>153</v>
      </c>
      <c r="C22" s="16" t="s">
        <v>88</v>
      </c>
      <c r="D22" s="16" t="s">
        <v>154</v>
      </c>
      <c r="E22" s="16" t="s">
        <v>155</v>
      </c>
      <c r="F22" s="16">
        <v>16.179186463241201</v>
      </c>
      <c r="G22" s="16">
        <v>43.999570535721602</v>
      </c>
    </row>
    <row r="23" spans="2:7" x14ac:dyDescent="0.35">
      <c r="B23" s="124" t="s">
        <v>156</v>
      </c>
      <c r="C23" s="16" t="s">
        <v>88</v>
      </c>
      <c r="D23" s="16" t="s">
        <v>154</v>
      </c>
      <c r="E23" s="16" t="s">
        <v>157</v>
      </c>
      <c r="F23" s="16">
        <v>16.083292627186299</v>
      </c>
      <c r="G23" s="16">
        <v>43.961171500023198</v>
      </c>
    </row>
    <row r="24" spans="2:7" x14ac:dyDescent="0.35">
      <c r="B24" s="124" t="s">
        <v>158</v>
      </c>
      <c r="C24" s="16" t="s">
        <v>88</v>
      </c>
      <c r="D24" s="16" t="s">
        <v>154</v>
      </c>
      <c r="E24" s="16" t="s">
        <v>159</v>
      </c>
      <c r="F24" s="16">
        <v>16.2484981353583</v>
      </c>
      <c r="G24" s="16">
        <v>44.025047345191801</v>
      </c>
    </row>
    <row r="25" spans="2:7" x14ac:dyDescent="0.35">
      <c r="B25" s="124" t="s">
        <v>160</v>
      </c>
      <c r="C25" s="16" t="s">
        <v>88</v>
      </c>
      <c r="D25" s="16" t="s">
        <v>161</v>
      </c>
      <c r="E25" s="16" t="s">
        <v>162</v>
      </c>
      <c r="F25" s="16">
        <v>16.9540030023459</v>
      </c>
      <c r="G25" s="16">
        <v>45.318031747442902</v>
      </c>
    </row>
    <row r="26" spans="2:7" x14ac:dyDescent="0.35">
      <c r="B26" s="124" t="s">
        <v>163</v>
      </c>
      <c r="C26" s="16" t="s">
        <v>88</v>
      </c>
      <c r="D26" s="16" t="s">
        <v>164</v>
      </c>
      <c r="E26" s="16" t="s">
        <v>165</v>
      </c>
      <c r="F26" s="16">
        <v>16.1506501287083</v>
      </c>
      <c r="G26" s="16">
        <v>43.037948030702999</v>
      </c>
    </row>
    <row r="27" spans="2:7" x14ac:dyDescent="0.35">
      <c r="B27" s="124" t="s">
        <v>166</v>
      </c>
      <c r="C27" s="16" t="s">
        <v>88</v>
      </c>
      <c r="D27" s="16" t="s">
        <v>167</v>
      </c>
      <c r="E27" s="16" t="s">
        <v>168</v>
      </c>
      <c r="F27" s="16">
        <v>16.1304675766015</v>
      </c>
      <c r="G27" s="16">
        <v>46.246639185477903</v>
      </c>
    </row>
    <row r="28" spans="2:7" x14ac:dyDescent="0.35">
      <c r="B28" s="124" t="s">
        <v>169</v>
      </c>
      <c r="C28" s="16" t="s">
        <v>89</v>
      </c>
      <c r="D28" s="16" t="s">
        <v>105</v>
      </c>
      <c r="E28" s="16" t="s">
        <v>170</v>
      </c>
      <c r="F28" s="16">
        <v>16.784223384657601</v>
      </c>
      <c r="G28" s="16">
        <v>43.674207137706098</v>
      </c>
    </row>
    <row r="29" spans="2:7" x14ac:dyDescent="0.35">
      <c r="B29" s="124" t="s">
        <v>171</v>
      </c>
      <c r="C29" s="16" t="s">
        <v>89</v>
      </c>
      <c r="D29" s="16" t="s">
        <v>105</v>
      </c>
      <c r="E29" s="16" t="s">
        <v>172</v>
      </c>
      <c r="F29" s="16">
        <v>16.4946090698365</v>
      </c>
      <c r="G29" s="16">
        <v>46.311294928586697</v>
      </c>
    </row>
    <row r="30" spans="2:7" x14ac:dyDescent="0.35">
      <c r="B30" s="124" t="s">
        <v>173</v>
      </c>
      <c r="C30" s="16" t="s">
        <v>89</v>
      </c>
      <c r="D30" s="16" t="s">
        <v>105</v>
      </c>
      <c r="E30" s="16" t="s">
        <v>174</v>
      </c>
      <c r="F30" s="16">
        <v>16.748732256343501</v>
      </c>
      <c r="G30" s="16">
        <v>46.320629980327297</v>
      </c>
    </row>
    <row r="31" spans="2:7" x14ac:dyDescent="0.35">
      <c r="B31" s="124" t="s">
        <v>175</v>
      </c>
      <c r="C31" s="16" t="s">
        <v>89</v>
      </c>
      <c r="D31" s="16" t="s">
        <v>105</v>
      </c>
      <c r="E31" s="16" t="s">
        <v>176</v>
      </c>
      <c r="F31" s="16">
        <v>14.9245800833062</v>
      </c>
      <c r="G31" s="16">
        <v>44.943201428150402</v>
      </c>
    </row>
    <row r="32" spans="2:7" x14ac:dyDescent="0.35">
      <c r="B32" s="124" t="s">
        <v>177</v>
      </c>
      <c r="C32" s="16" t="s">
        <v>89</v>
      </c>
      <c r="D32" s="16" t="s">
        <v>105</v>
      </c>
      <c r="E32" s="16" t="s">
        <v>178</v>
      </c>
      <c r="F32" s="16">
        <v>15.2637597409836</v>
      </c>
      <c r="G32" s="16">
        <v>45.299254866686901</v>
      </c>
    </row>
    <row r="33" spans="2:7" x14ac:dyDescent="0.35">
      <c r="B33" s="124" t="s">
        <v>179</v>
      </c>
      <c r="C33" s="16" t="s">
        <v>89</v>
      </c>
      <c r="D33" s="16" t="s">
        <v>105</v>
      </c>
      <c r="E33" s="16" t="s">
        <v>180</v>
      </c>
      <c r="F33" s="16">
        <v>14.450601127491099</v>
      </c>
      <c r="G33" s="16">
        <v>45.334531993395501</v>
      </c>
    </row>
    <row r="34" spans="2:7" x14ac:dyDescent="0.35">
      <c r="B34" s="124" t="s">
        <v>181</v>
      </c>
      <c r="C34" s="16" t="s">
        <v>89</v>
      </c>
      <c r="D34" s="16" t="s">
        <v>105</v>
      </c>
      <c r="E34" s="16" t="s">
        <v>182</v>
      </c>
      <c r="F34" s="16">
        <v>15.271537240973201</v>
      </c>
      <c r="G34" s="16">
        <v>44.6902251987092</v>
      </c>
    </row>
    <row r="35" spans="2:7" x14ac:dyDescent="0.35">
      <c r="B35" s="124" t="s">
        <v>183</v>
      </c>
      <c r="C35" s="16" t="s">
        <v>89</v>
      </c>
      <c r="D35" s="16" t="s">
        <v>105</v>
      </c>
      <c r="E35" s="16" t="s">
        <v>184</v>
      </c>
      <c r="F35" s="16">
        <v>14.672125939133201</v>
      </c>
      <c r="G35" s="16">
        <v>45.227718841183702</v>
      </c>
    </row>
    <row r="36" spans="2:7" x14ac:dyDescent="0.35">
      <c r="B36" s="124" t="s">
        <v>185</v>
      </c>
      <c r="C36" s="16" t="s">
        <v>89</v>
      </c>
      <c r="D36" s="16" t="s">
        <v>105</v>
      </c>
      <c r="E36" s="16" t="s">
        <v>186</v>
      </c>
      <c r="F36" s="16">
        <v>16.683577512121801</v>
      </c>
      <c r="G36" s="16">
        <v>43.733585224313003</v>
      </c>
    </row>
    <row r="37" spans="2:7" x14ac:dyDescent="0.35">
      <c r="B37" s="124" t="s">
        <v>187</v>
      </c>
      <c r="C37" s="16" t="s">
        <v>89</v>
      </c>
      <c r="D37" s="16" t="s">
        <v>105</v>
      </c>
      <c r="E37" s="16" t="s">
        <v>188</v>
      </c>
      <c r="F37" s="16">
        <v>16.711379258146401</v>
      </c>
      <c r="G37" s="16">
        <v>43.574717171878802</v>
      </c>
    </row>
    <row r="38" spans="2:7" x14ac:dyDescent="0.35">
      <c r="B38" s="124" t="s">
        <v>189</v>
      </c>
      <c r="C38" s="16" t="s">
        <v>89</v>
      </c>
      <c r="D38" s="16" t="s">
        <v>105</v>
      </c>
      <c r="E38" s="16" t="s">
        <v>190</v>
      </c>
      <c r="F38" s="16">
        <v>15.7534825851432</v>
      </c>
      <c r="G38" s="16">
        <v>44.208403589690803</v>
      </c>
    </row>
    <row r="39" spans="2:7" x14ac:dyDescent="0.35">
      <c r="B39" s="124" t="s">
        <v>191</v>
      </c>
      <c r="C39" s="16" t="s">
        <v>89</v>
      </c>
      <c r="D39" s="16" t="s">
        <v>105</v>
      </c>
      <c r="E39" s="16" t="s">
        <v>192</v>
      </c>
      <c r="F39" s="16">
        <v>16.8849660562949</v>
      </c>
      <c r="G39" s="16">
        <v>43.4307735802157</v>
      </c>
    </row>
    <row r="40" spans="2:7" x14ac:dyDescent="0.35">
      <c r="B40" s="124" t="s">
        <v>193</v>
      </c>
      <c r="C40" s="16" t="s">
        <v>89</v>
      </c>
      <c r="D40" s="16" t="s">
        <v>105</v>
      </c>
      <c r="E40" s="16" t="s">
        <v>194</v>
      </c>
      <c r="F40" s="16">
        <v>16.7015186544462</v>
      </c>
      <c r="G40" s="16">
        <v>43.457769315497501</v>
      </c>
    </row>
    <row r="41" spans="2:7" x14ac:dyDescent="0.35">
      <c r="B41" s="124" t="s">
        <v>195</v>
      </c>
      <c r="C41" s="16" t="s">
        <v>90</v>
      </c>
      <c r="D41" s="16" t="s">
        <v>105</v>
      </c>
      <c r="E41" s="16" t="s">
        <v>196</v>
      </c>
      <c r="F41" s="16">
        <v>14.5843269870926</v>
      </c>
      <c r="G41" s="16">
        <v>45.356700014098102</v>
      </c>
    </row>
    <row r="42" spans="2:7" x14ac:dyDescent="0.35">
      <c r="B42" s="124" t="s">
        <v>197</v>
      </c>
      <c r="C42" s="16" t="s">
        <v>90</v>
      </c>
      <c r="D42" s="16" t="s">
        <v>105</v>
      </c>
      <c r="E42" s="16" t="s">
        <v>198</v>
      </c>
      <c r="F42" s="16">
        <v>16.945947</v>
      </c>
      <c r="G42" s="16">
        <v>43.600538</v>
      </c>
    </row>
    <row r="43" spans="2:7" x14ac:dyDescent="0.35">
      <c r="B43" s="124" t="s">
        <v>199</v>
      </c>
      <c r="C43" s="16" t="s">
        <v>90</v>
      </c>
      <c r="D43" s="16" t="s">
        <v>200</v>
      </c>
      <c r="E43" s="16" t="s">
        <v>201</v>
      </c>
      <c r="F43" s="16">
        <v>15.0832555936557</v>
      </c>
      <c r="G43" s="16">
        <v>44.4537154855119</v>
      </c>
    </row>
    <row r="44" spans="2:7" x14ac:dyDescent="0.35">
      <c r="B44" s="124" t="s">
        <v>202</v>
      </c>
      <c r="C44" s="16" t="s">
        <v>90</v>
      </c>
      <c r="D44" s="16" t="s">
        <v>203</v>
      </c>
      <c r="E44" s="16" t="s">
        <v>204</v>
      </c>
      <c r="F44" s="16">
        <v>17.798970427449401</v>
      </c>
      <c r="G44" s="16">
        <v>42.823744267476002</v>
      </c>
    </row>
    <row r="45" spans="2:7" x14ac:dyDescent="0.35">
      <c r="B45" s="124" t="s">
        <v>205</v>
      </c>
      <c r="C45" s="16" t="s">
        <v>90</v>
      </c>
      <c r="D45" s="16" t="s">
        <v>206</v>
      </c>
      <c r="E45" s="16" t="s">
        <v>207</v>
      </c>
      <c r="F45" s="16">
        <v>16.901419260385701</v>
      </c>
      <c r="G45" s="16">
        <v>43.475752184934599</v>
      </c>
    </row>
    <row r="46" spans="2:7" x14ac:dyDescent="0.35">
      <c r="B46" s="124" t="s">
        <v>208</v>
      </c>
      <c r="C46" s="16" t="s">
        <v>90</v>
      </c>
      <c r="D46" s="16" t="s">
        <v>209</v>
      </c>
      <c r="E46" s="16" t="s">
        <v>210</v>
      </c>
      <c r="F46" s="16">
        <v>15.7266953075959</v>
      </c>
      <c r="G46" s="16">
        <v>44.099374184337698</v>
      </c>
    </row>
    <row r="47" spans="2:7" x14ac:dyDescent="0.35">
      <c r="B47" s="124" t="s">
        <v>211</v>
      </c>
      <c r="C47" s="16" t="s">
        <v>90</v>
      </c>
      <c r="D47" s="16" t="s">
        <v>209</v>
      </c>
      <c r="E47" s="16" t="s">
        <v>212</v>
      </c>
      <c r="F47" s="16">
        <v>15.781779</v>
      </c>
      <c r="G47" s="16">
        <v>44.066670000000002</v>
      </c>
    </row>
    <row r="48" spans="2:7" x14ac:dyDescent="0.35">
      <c r="B48" s="124" t="s">
        <v>213</v>
      </c>
      <c r="C48" s="16" t="s">
        <v>90</v>
      </c>
      <c r="D48" s="16" t="s">
        <v>209</v>
      </c>
      <c r="E48" s="16" t="s">
        <v>214</v>
      </c>
      <c r="F48" s="16">
        <v>16.049585</v>
      </c>
      <c r="G48" s="16">
        <v>44.263629000000002</v>
      </c>
    </row>
    <row r="49" spans="2:7" x14ac:dyDescent="0.35">
      <c r="B49" s="124" t="s">
        <v>215</v>
      </c>
      <c r="C49" s="16" t="s">
        <v>90</v>
      </c>
      <c r="D49" s="16" t="s">
        <v>209</v>
      </c>
      <c r="E49" s="16" t="s">
        <v>216</v>
      </c>
      <c r="F49" s="16">
        <v>16.924783999999999</v>
      </c>
      <c r="G49" s="16">
        <v>43.634645999999996</v>
      </c>
    </row>
    <row r="50" spans="2:7" x14ac:dyDescent="0.35">
      <c r="B50" s="124" t="s">
        <v>217</v>
      </c>
      <c r="C50" s="16" t="s">
        <v>90</v>
      </c>
      <c r="D50" s="16" t="s">
        <v>209</v>
      </c>
      <c r="E50" s="16" t="s">
        <v>218</v>
      </c>
      <c r="F50" s="16">
        <v>16.84121</v>
      </c>
      <c r="G50" s="16">
        <v>43.622566999999997</v>
      </c>
    </row>
    <row r="51" spans="2:7" x14ac:dyDescent="0.35">
      <c r="B51" s="124" t="s">
        <v>219</v>
      </c>
      <c r="C51" s="16" t="s">
        <v>90</v>
      </c>
      <c r="D51" s="16" t="s">
        <v>209</v>
      </c>
      <c r="E51" s="16" t="s">
        <v>220</v>
      </c>
      <c r="F51" s="16">
        <v>16.589359999999999</v>
      </c>
      <c r="G51" s="16">
        <v>43.684989999999999</v>
      </c>
    </row>
    <row r="52" spans="2:7" x14ac:dyDescent="0.35">
      <c r="B52" s="124" t="s">
        <v>221</v>
      </c>
      <c r="C52" s="16" t="s">
        <v>90</v>
      </c>
      <c r="D52" s="16" t="s">
        <v>209</v>
      </c>
      <c r="E52" s="16" t="s">
        <v>222</v>
      </c>
      <c r="F52" s="16">
        <v>15.606776999999999</v>
      </c>
      <c r="G52" s="16">
        <v>44.087145</v>
      </c>
    </row>
    <row r="53" spans="2:7" x14ac:dyDescent="0.35">
      <c r="B53" s="124" t="s">
        <v>223</v>
      </c>
      <c r="C53" s="16" t="s">
        <v>90</v>
      </c>
      <c r="D53" s="16" t="s">
        <v>209</v>
      </c>
      <c r="E53" s="16" t="s">
        <v>224</v>
      </c>
      <c r="F53" s="16">
        <v>15.782659000000001</v>
      </c>
      <c r="G53" s="16">
        <v>44.066074999999998</v>
      </c>
    </row>
    <row r="54" spans="2:7" x14ac:dyDescent="0.35">
      <c r="B54" s="124" t="s">
        <v>225</v>
      </c>
      <c r="C54" s="16" t="s">
        <v>90</v>
      </c>
      <c r="D54" s="16" t="s">
        <v>226</v>
      </c>
      <c r="E54" s="16" t="s">
        <v>227</v>
      </c>
      <c r="F54" s="16">
        <v>16.0676999796198</v>
      </c>
      <c r="G54" s="16">
        <v>43.709926607361702</v>
      </c>
    </row>
    <row r="55" spans="2:7" x14ac:dyDescent="0.35">
      <c r="B55" s="124" t="s">
        <v>228</v>
      </c>
      <c r="C55" s="16" t="s">
        <v>90</v>
      </c>
      <c r="D55" s="16" t="s">
        <v>206</v>
      </c>
      <c r="E55" s="16" t="s">
        <v>229</v>
      </c>
      <c r="F55" s="16">
        <v>15.9677813428069</v>
      </c>
      <c r="G55" s="16">
        <v>43.753075124098601</v>
      </c>
    </row>
    <row r="56" spans="2:7" x14ac:dyDescent="0.35">
      <c r="B56" s="124" t="s">
        <v>230</v>
      </c>
      <c r="C56" s="16" t="s">
        <v>90</v>
      </c>
      <c r="D56" s="16" t="s">
        <v>231</v>
      </c>
      <c r="E56" s="16" t="s">
        <v>232</v>
      </c>
      <c r="F56" s="16">
        <v>16.164601300474899</v>
      </c>
      <c r="G56" s="16">
        <v>43.553977241467798</v>
      </c>
    </row>
    <row r="57" spans="2:7" x14ac:dyDescent="0.35">
      <c r="B57" s="124" t="s">
        <v>233</v>
      </c>
      <c r="C57" s="16" t="s">
        <v>90</v>
      </c>
      <c r="D57" s="16" t="s">
        <v>234</v>
      </c>
      <c r="E57" s="16" t="s">
        <v>235</v>
      </c>
      <c r="F57" s="16">
        <v>16.1009849120612</v>
      </c>
      <c r="G57" s="16">
        <v>44.071249561969303</v>
      </c>
    </row>
    <row r="58" spans="2:7" x14ac:dyDescent="0.35">
      <c r="B58" s="124" t="s">
        <v>236</v>
      </c>
      <c r="C58" s="16" t="s">
        <v>90</v>
      </c>
      <c r="D58" s="16" t="s">
        <v>237</v>
      </c>
      <c r="E58" s="16" t="s">
        <v>238</v>
      </c>
      <c r="F58" s="16">
        <v>16.815503</v>
      </c>
      <c r="G58" s="16">
        <v>43.469974999999998</v>
      </c>
    </row>
    <row r="59" spans="2:7" x14ac:dyDescent="0.35">
      <c r="B59" s="124" t="s">
        <v>239</v>
      </c>
      <c r="C59" s="16" t="s">
        <v>90</v>
      </c>
      <c r="D59" s="16" t="s">
        <v>240</v>
      </c>
      <c r="E59" s="16" t="s">
        <v>241</v>
      </c>
      <c r="F59" s="16">
        <v>16.520041824993001</v>
      </c>
      <c r="G59" s="16">
        <v>43.734082461691997</v>
      </c>
    </row>
    <row r="60" spans="2:7" x14ac:dyDescent="0.35">
      <c r="B60" s="124" t="s">
        <v>242</v>
      </c>
      <c r="C60" s="16" t="s">
        <v>90</v>
      </c>
      <c r="D60" s="16" t="s">
        <v>243</v>
      </c>
      <c r="E60" s="16" t="s">
        <v>244</v>
      </c>
      <c r="F60" s="16">
        <v>16.097148949973999</v>
      </c>
      <c r="G60" s="16">
        <v>43.645865849104403</v>
      </c>
    </row>
    <row r="61" spans="2:7" x14ac:dyDescent="0.35">
      <c r="B61" s="124" t="s">
        <v>245</v>
      </c>
      <c r="C61" s="16" t="s">
        <v>90</v>
      </c>
      <c r="D61" s="16" t="s">
        <v>206</v>
      </c>
      <c r="E61" s="16" t="s">
        <v>246</v>
      </c>
      <c r="F61" s="16">
        <v>16.023076761296501</v>
      </c>
      <c r="G61" s="16">
        <v>43.638117265122297</v>
      </c>
    </row>
    <row r="62" spans="2:7" x14ac:dyDescent="0.35">
      <c r="B62" s="124" t="s">
        <v>247</v>
      </c>
      <c r="C62" s="16" t="s">
        <v>90</v>
      </c>
      <c r="D62" s="16" t="s">
        <v>206</v>
      </c>
      <c r="E62" s="16" t="s">
        <v>248</v>
      </c>
      <c r="F62" s="16">
        <v>17.606447138545001</v>
      </c>
      <c r="G62" s="16">
        <v>42.862258141396303</v>
      </c>
    </row>
    <row r="63" spans="2:7" x14ac:dyDescent="0.35">
      <c r="B63" s="124" t="s">
        <v>249</v>
      </c>
      <c r="C63" s="16" t="s">
        <v>90</v>
      </c>
      <c r="D63" s="16" t="s">
        <v>250</v>
      </c>
      <c r="E63" s="16" t="s">
        <v>251</v>
      </c>
      <c r="F63" s="16">
        <v>16.009113457599401</v>
      </c>
      <c r="G63" s="16">
        <v>43.707739379985597</v>
      </c>
    </row>
    <row r="64" spans="2:7" x14ac:dyDescent="0.35">
      <c r="B64" s="124" t="s">
        <v>252</v>
      </c>
      <c r="C64" s="16" t="s">
        <v>90</v>
      </c>
      <c r="D64" s="16" t="s">
        <v>250</v>
      </c>
      <c r="E64" s="16" t="s">
        <v>253</v>
      </c>
      <c r="F64" s="16">
        <v>16.153700829350399</v>
      </c>
      <c r="G64" s="16">
        <v>44.033521472077801</v>
      </c>
    </row>
    <row r="65" spans="2:7" x14ac:dyDescent="0.35">
      <c r="B65" s="124" t="s">
        <v>254</v>
      </c>
      <c r="C65" s="16" t="s">
        <v>90</v>
      </c>
      <c r="D65" s="16" t="s">
        <v>255</v>
      </c>
      <c r="E65" s="16" t="s">
        <v>256</v>
      </c>
      <c r="F65" s="16">
        <v>16.918513999999998</v>
      </c>
      <c r="G65" s="16">
        <v>43.537744000000004</v>
      </c>
    </row>
    <row r="66" spans="2:7" x14ac:dyDescent="0.35">
      <c r="B66" s="124" t="s">
        <v>257</v>
      </c>
      <c r="C66" s="16" t="s">
        <v>90</v>
      </c>
      <c r="D66" s="16" t="s">
        <v>258</v>
      </c>
      <c r="E66" s="16" t="s">
        <v>259</v>
      </c>
      <c r="F66" s="16">
        <v>15.6373572231527</v>
      </c>
      <c r="G66" s="16">
        <v>44.230401053974902</v>
      </c>
    </row>
    <row r="67" spans="2:7" x14ac:dyDescent="0.35">
      <c r="B67" s="124" t="s">
        <v>260</v>
      </c>
      <c r="C67" s="16" t="s">
        <v>90</v>
      </c>
      <c r="D67" s="16" t="s">
        <v>261</v>
      </c>
      <c r="E67" s="16" t="s">
        <v>262</v>
      </c>
      <c r="F67" s="16">
        <v>14.933187257621601</v>
      </c>
      <c r="G67" s="16">
        <v>45.044972605855897</v>
      </c>
    </row>
    <row r="68" spans="2:7" x14ac:dyDescent="0.35">
      <c r="B68" s="124" t="s">
        <v>263</v>
      </c>
      <c r="C68" s="16" t="s">
        <v>90</v>
      </c>
      <c r="D68" s="16" t="s">
        <v>264</v>
      </c>
      <c r="E68" s="16" t="s">
        <v>265</v>
      </c>
      <c r="F68" s="16">
        <v>16.300622267160399</v>
      </c>
      <c r="G68" s="16">
        <v>43.582586581271102</v>
      </c>
    </row>
    <row r="69" spans="2:7" x14ac:dyDescent="0.35">
      <c r="B69" s="124" t="s">
        <v>266</v>
      </c>
      <c r="C69" s="16" t="s">
        <v>90</v>
      </c>
      <c r="D69" s="16" t="s">
        <v>209</v>
      </c>
      <c r="E69" s="16" t="s">
        <v>267</v>
      </c>
      <c r="F69" s="16">
        <v>15.72682</v>
      </c>
      <c r="G69" s="16">
        <v>44.098790000000001</v>
      </c>
    </row>
    <row r="70" spans="2:7" x14ac:dyDescent="0.35">
      <c r="B70" s="124" t="s">
        <v>268</v>
      </c>
      <c r="C70" s="16" t="s">
        <v>90</v>
      </c>
      <c r="D70" s="16" t="s">
        <v>269</v>
      </c>
      <c r="E70" s="16" t="s">
        <v>270</v>
      </c>
      <c r="F70" s="16">
        <v>16.340071999999999</v>
      </c>
      <c r="G70" s="16">
        <v>43.915137999999999</v>
      </c>
    </row>
    <row r="71" spans="2:7" x14ac:dyDescent="0.35">
      <c r="B71" s="124" t="s">
        <v>271</v>
      </c>
      <c r="C71" s="16" t="s">
        <v>90</v>
      </c>
      <c r="D71" s="16" t="s">
        <v>269</v>
      </c>
      <c r="E71" s="16" t="s">
        <v>272</v>
      </c>
      <c r="F71" s="16">
        <v>16.120274863679299</v>
      </c>
      <c r="G71" s="16">
        <v>44.107346506584797</v>
      </c>
    </row>
    <row r="72" spans="2:7" x14ac:dyDescent="0.35">
      <c r="B72" s="124" t="s">
        <v>273</v>
      </c>
      <c r="C72" s="16" t="s">
        <v>90</v>
      </c>
      <c r="D72" s="16" t="s">
        <v>269</v>
      </c>
      <c r="E72" s="16" t="s">
        <v>274</v>
      </c>
      <c r="F72" s="16">
        <v>16.131739</v>
      </c>
      <c r="G72" s="16">
        <v>44.089030000000001</v>
      </c>
    </row>
    <row r="73" spans="2:7" x14ac:dyDescent="0.35">
      <c r="B73" s="124" t="s">
        <v>275</v>
      </c>
      <c r="C73" s="16" t="s">
        <v>90</v>
      </c>
      <c r="D73" s="16" t="s">
        <v>264</v>
      </c>
      <c r="E73" s="16" t="s">
        <v>276</v>
      </c>
      <c r="F73" s="16">
        <v>16.125679999999999</v>
      </c>
      <c r="G73" s="16">
        <v>43.606524</v>
      </c>
    </row>
    <row r="74" spans="2:7" x14ac:dyDescent="0.35">
      <c r="B74" s="124" t="s">
        <v>277</v>
      </c>
      <c r="C74" s="16" t="s">
        <v>90</v>
      </c>
      <c r="D74" s="16" t="s">
        <v>278</v>
      </c>
      <c r="E74" s="16" t="s">
        <v>279</v>
      </c>
      <c r="F74" s="16">
        <v>15.6841419777467</v>
      </c>
      <c r="G74" s="16">
        <v>44.958544667468701</v>
      </c>
    </row>
    <row r="75" spans="2:7" x14ac:dyDescent="0.35">
      <c r="B75" s="124" t="s">
        <v>280</v>
      </c>
      <c r="C75" s="16" t="s">
        <v>90</v>
      </c>
      <c r="D75" s="16" t="s">
        <v>281</v>
      </c>
      <c r="E75" s="16" t="s">
        <v>282</v>
      </c>
      <c r="F75" s="16">
        <v>16.475070413968901</v>
      </c>
      <c r="G75" s="16">
        <v>43.608469779423103</v>
      </c>
    </row>
    <row r="76" spans="2:7" x14ac:dyDescent="0.35">
      <c r="B76" s="124" t="s">
        <v>283</v>
      </c>
      <c r="C76" s="16" t="s">
        <v>90</v>
      </c>
      <c r="D76" s="16" t="s">
        <v>284</v>
      </c>
      <c r="E76" s="16" t="s">
        <v>285</v>
      </c>
      <c r="F76" s="16">
        <v>15.67686</v>
      </c>
      <c r="G76" s="16">
        <v>44.603720000000003</v>
      </c>
    </row>
    <row r="77" spans="2:7" x14ac:dyDescent="0.35">
      <c r="B77" s="124" t="s">
        <v>286</v>
      </c>
      <c r="C77" s="16" t="s">
        <v>90</v>
      </c>
      <c r="D77" s="16" t="s">
        <v>164</v>
      </c>
      <c r="E77" s="16" t="s">
        <v>287</v>
      </c>
      <c r="F77" s="16">
        <v>15.5898811933054</v>
      </c>
      <c r="G77" s="16">
        <v>44.091548882940302</v>
      </c>
    </row>
    <row r="78" spans="2:7" x14ac:dyDescent="0.35">
      <c r="B78" s="124" t="s">
        <v>288</v>
      </c>
      <c r="C78" s="16" t="s">
        <v>90</v>
      </c>
      <c r="D78" s="16" t="s">
        <v>281</v>
      </c>
      <c r="E78" s="16" t="s">
        <v>289</v>
      </c>
      <c r="F78" s="16">
        <v>16.704401000000001</v>
      </c>
      <c r="G78" s="16">
        <v>43.794665999999999</v>
      </c>
    </row>
    <row r="79" spans="2:7" x14ac:dyDescent="0.35">
      <c r="B79" s="124" t="s">
        <v>290</v>
      </c>
      <c r="C79" s="16" t="s">
        <v>90</v>
      </c>
      <c r="D79" s="16" t="s">
        <v>291</v>
      </c>
      <c r="E79" s="16" t="s">
        <v>292</v>
      </c>
      <c r="F79" s="16">
        <v>15.9226738388783</v>
      </c>
      <c r="G79" s="16">
        <v>44.400058721114299</v>
      </c>
    </row>
    <row r="80" spans="2:7" x14ac:dyDescent="0.35">
      <c r="B80" s="124" t="s">
        <v>293</v>
      </c>
      <c r="C80" s="16" t="s">
        <v>90</v>
      </c>
      <c r="D80" s="16" t="s">
        <v>294</v>
      </c>
      <c r="E80" s="16" t="s">
        <v>295</v>
      </c>
      <c r="F80" s="16">
        <v>15.9346354707631</v>
      </c>
      <c r="G80" s="16">
        <v>44.473991827870698</v>
      </c>
    </row>
    <row r="81" spans="2:7" x14ac:dyDescent="0.35">
      <c r="B81" s="124" t="s">
        <v>296</v>
      </c>
      <c r="C81" s="16" t="s">
        <v>90</v>
      </c>
      <c r="D81" s="16" t="s">
        <v>297</v>
      </c>
      <c r="E81" s="16" t="s">
        <v>298</v>
      </c>
      <c r="F81" s="16">
        <v>16.817762999999999</v>
      </c>
      <c r="G81" s="16">
        <v>43.524990000000003</v>
      </c>
    </row>
    <row r="82" spans="2:7" x14ac:dyDescent="0.35">
      <c r="B82" s="124" t="s">
        <v>299</v>
      </c>
      <c r="C82" s="16" t="s">
        <v>90</v>
      </c>
      <c r="D82" s="16" t="s">
        <v>234</v>
      </c>
      <c r="E82" s="16" t="s">
        <v>300</v>
      </c>
      <c r="F82" s="16">
        <v>16.102782734053299</v>
      </c>
      <c r="G82" s="16">
        <v>44.0920849229651</v>
      </c>
    </row>
    <row r="83" spans="2:7" x14ac:dyDescent="0.35">
      <c r="B83" s="124" t="s">
        <v>301</v>
      </c>
      <c r="C83" s="16" t="s">
        <v>90</v>
      </c>
      <c r="D83" s="16" t="s">
        <v>261</v>
      </c>
      <c r="E83" s="16" t="s">
        <v>302</v>
      </c>
      <c r="F83" s="16">
        <v>14.9329190367317</v>
      </c>
      <c r="G83" s="16">
        <v>45.043122939930598</v>
      </c>
    </row>
    <row r="84" spans="2:7" x14ac:dyDescent="0.35">
      <c r="B84" s="124" t="s">
        <v>303</v>
      </c>
      <c r="C84" s="16" t="s">
        <v>90</v>
      </c>
      <c r="D84" s="16" t="s">
        <v>304</v>
      </c>
      <c r="E84" s="16" t="s">
        <v>305</v>
      </c>
      <c r="F84" s="16">
        <v>16.292790371377698</v>
      </c>
      <c r="G84" s="16">
        <v>43.884509784101901</v>
      </c>
    </row>
    <row r="85" spans="2:7" x14ac:dyDescent="0.35">
      <c r="B85" s="124" t="s">
        <v>306</v>
      </c>
      <c r="C85" s="16" t="s">
        <v>90</v>
      </c>
      <c r="D85" s="16" t="s">
        <v>307</v>
      </c>
      <c r="E85" s="16" t="s">
        <v>308</v>
      </c>
      <c r="F85" s="16">
        <v>16.148187857276898</v>
      </c>
      <c r="G85" s="16">
        <v>44.012848519667699</v>
      </c>
    </row>
    <row r="86" spans="2:7" x14ac:dyDescent="0.35">
      <c r="B86" s="124" t="s">
        <v>309</v>
      </c>
      <c r="C86" s="16" t="s">
        <v>90</v>
      </c>
      <c r="D86" s="16" t="s">
        <v>261</v>
      </c>
      <c r="E86" s="16" t="s">
        <v>310</v>
      </c>
      <c r="F86" s="16">
        <v>15.000529</v>
      </c>
      <c r="G86" s="16">
        <v>45.018984000000003</v>
      </c>
    </row>
    <row r="87" spans="2:7" ht="15" customHeight="1" x14ac:dyDescent="0.35">
      <c r="B87" s="124" t="s">
        <v>311</v>
      </c>
      <c r="C87" s="16" t="s">
        <v>91</v>
      </c>
      <c r="D87" s="16" t="s">
        <v>312</v>
      </c>
      <c r="E87" s="16" t="s">
        <v>313</v>
      </c>
      <c r="F87" s="16">
        <v>16.884584321683601</v>
      </c>
      <c r="G87" s="16">
        <v>45.382601613618903</v>
      </c>
    </row>
    <row r="88" spans="2:7" ht="15" customHeight="1" x14ac:dyDescent="0.35">
      <c r="B88" s="124" t="s">
        <v>314</v>
      </c>
      <c r="C88" s="16" t="s">
        <v>91</v>
      </c>
      <c r="D88" s="125" t="s">
        <v>315</v>
      </c>
      <c r="E88" s="16" t="s">
        <v>316</v>
      </c>
      <c r="F88" s="16">
        <v>18.400649302346601</v>
      </c>
      <c r="G88" s="16">
        <v>45.678938168884002</v>
      </c>
    </row>
    <row r="89" spans="2:7" ht="15" customHeight="1" x14ac:dyDescent="0.35">
      <c r="B89" s="124" t="s">
        <v>317</v>
      </c>
      <c r="C89" s="16" t="s">
        <v>91</v>
      </c>
      <c r="D89" s="16" t="s">
        <v>318</v>
      </c>
      <c r="E89" s="16" t="s">
        <v>319</v>
      </c>
      <c r="F89" s="16">
        <v>18.785976454168701</v>
      </c>
      <c r="G89" s="16">
        <v>45.270785745586103</v>
      </c>
    </row>
    <row r="90" spans="2:7" x14ac:dyDescent="0.35">
      <c r="B90" s="124" t="s">
        <v>320</v>
      </c>
      <c r="C90" s="16" t="s">
        <v>91</v>
      </c>
      <c r="D90" s="16" t="s">
        <v>321</v>
      </c>
      <c r="E90" s="16" t="s">
        <v>322</v>
      </c>
      <c r="F90" s="16">
        <v>16.947884520654899</v>
      </c>
      <c r="G90" s="16">
        <v>45.300154172819703</v>
      </c>
    </row>
    <row r="91" spans="2:7" ht="15" customHeight="1" x14ac:dyDescent="0.35">
      <c r="B91" s="124" t="s">
        <v>323</v>
      </c>
      <c r="C91" s="16" t="s">
        <v>91</v>
      </c>
      <c r="D91" s="16" t="s">
        <v>324</v>
      </c>
      <c r="E91" s="16" t="s">
        <v>325</v>
      </c>
      <c r="F91" s="16">
        <v>17.241212849468202</v>
      </c>
      <c r="G91" s="16">
        <v>45.149854501052801</v>
      </c>
    </row>
    <row r="92" spans="2:7" x14ac:dyDescent="0.35">
      <c r="B92" s="124" t="s">
        <v>326</v>
      </c>
      <c r="C92" s="16" t="s">
        <v>91</v>
      </c>
      <c r="D92" s="16" t="s">
        <v>327</v>
      </c>
      <c r="E92" s="16" t="s">
        <v>328</v>
      </c>
      <c r="F92" s="16">
        <v>16.4988695389928</v>
      </c>
      <c r="G92" s="16">
        <v>45.900711964991203</v>
      </c>
    </row>
    <row r="93" spans="2:7" x14ac:dyDescent="0.35">
      <c r="B93" s="124" t="s">
        <v>329</v>
      </c>
      <c r="C93" s="16" t="s">
        <v>91</v>
      </c>
      <c r="D93" s="16" t="s">
        <v>330</v>
      </c>
      <c r="E93" s="16" t="s">
        <v>331</v>
      </c>
      <c r="F93" s="16">
        <v>17.696578666359301</v>
      </c>
      <c r="G93" s="16">
        <v>45.713174069762303</v>
      </c>
    </row>
    <row r="94" spans="2:7" ht="15" customHeight="1" x14ac:dyDescent="0.35">
      <c r="B94" s="124" t="s">
        <v>332</v>
      </c>
      <c r="C94" s="16" t="s">
        <v>91</v>
      </c>
      <c r="D94" s="16" t="s">
        <v>333</v>
      </c>
      <c r="E94" s="16" t="s">
        <v>334</v>
      </c>
      <c r="F94" s="16">
        <v>15.542849727494101</v>
      </c>
      <c r="G94" s="16">
        <v>45.519267909250701</v>
      </c>
    </row>
    <row r="95" spans="2:7" ht="15" customHeight="1" x14ac:dyDescent="0.35">
      <c r="B95" s="124" t="s">
        <v>335</v>
      </c>
      <c r="C95" s="16" t="s">
        <v>91</v>
      </c>
      <c r="D95" s="16" t="s">
        <v>336</v>
      </c>
      <c r="E95" s="16" t="s">
        <v>337</v>
      </c>
      <c r="F95" s="16">
        <v>15.105971031068201</v>
      </c>
      <c r="G95" s="16">
        <v>44.996222603548297</v>
      </c>
    </row>
    <row r="96" spans="2:7" ht="15" customHeight="1" x14ac:dyDescent="0.35">
      <c r="B96" s="124" t="s">
        <v>338</v>
      </c>
      <c r="C96" s="16" t="s">
        <v>91</v>
      </c>
      <c r="D96" s="16" t="s">
        <v>339</v>
      </c>
      <c r="E96" s="16" t="s">
        <v>340</v>
      </c>
      <c r="F96" s="16">
        <v>18.412717902437102</v>
      </c>
      <c r="G96" s="16">
        <v>45.224422211854197</v>
      </c>
    </row>
    <row r="97" spans="2:7" ht="15" customHeight="1" x14ac:dyDescent="0.35">
      <c r="B97" s="124" t="s">
        <v>341</v>
      </c>
      <c r="C97" s="16" t="s">
        <v>91</v>
      </c>
      <c r="D97" s="16" t="s">
        <v>342</v>
      </c>
      <c r="E97" s="16" t="s">
        <v>343</v>
      </c>
      <c r="F97" s="16">
        <v>15.7473052992019</v>
      </c>
      <c r="G97" s="16">
        <v>44.702457496173103</v>
      </c>
    </row>
    <row r="98" spans="2:7" x14ac:dyDescent="0.35">
      <c r="B98" s="124" t="s">
        <v>344</v>
      </c>
      <c r="C98" s="16" t="s">
        <v>91</v>
      </c>
      <c r="D98" s="16" t="s">
        <v>345</v>
      </c>
      <c r="E98" s="16" t="s">
        <v>346</v>
      </c>
      <c r="F98" s="16">
        <v>17.3412770544296</v>
      </c>
      <c r="G98" s="16">
        <v>45.848647518318501</v>
      </c>
    </row>
    <row r="99" spans="2:7" ht="15" customHeight="1" x14ac:dyDescent="0.35">
      <c r="B99" s="124" t="s">
        <v>347</v>
      </c>
      <c r="C99" s="16" t="s">
        <v>91</v>
      </c>
      <c r="D99" s="16" t="s">
        <v>348</v>
      </c>
      <c r="E99" s="16" t="s">
        <v>349</v>
      </c>
      <c r="F99" s="16">
        <v>18.045576004258901</v>
      </c>
      <c r="G99" s="16">
        <v>45.156984951838503</v>
      </c>
    </row>
    <row r="100" spans="2:7" ht="15" customHeight="1" x14ac:dyDescent="0.35">
      <c r="B100" s="124" t="s">
        <v>350</v>
      </c>
      <c r="C100" s="16" t="s">
        <v>91</v>
      </c>
      <c r="D100" s="16" t="s">
        <v>315</v>
      </c>
      <c r="E100" s="16" t="s">
        <v>351</v>
      </c>
      <c r="F100" s="16">
        <v>15.9970409745788</v>
      </c>
      <c r="G100" s="16">
        <v>43.700010740181398</v>
      </c>
    </row>
    <row r="101" spans="2:7" ht="15" customHeight="1" x14ac:dyDescent="0.35">
      <c r="B101" s="124" t="s">
        <v>352</v>
      </c>
      <c r="C101" s="16" t="s">
        <v>91</v>
      </c>
      <c r="D101" s="16" t="s">
        <v>353</v>
      </c>
      <c r="E101" s="16" t="s">
        <v>354</v>
      </c>
      <c r="F101" s="16">
        <v>17.4336252804287</v>
      </c>
      <c r="G101" s="16">
        <v>43.045718824440797</v>
      </c>
    </row>
    <row r="102" spans="2:7" ht="15" customHeight="1" x14ac:dyDescent="0.35">
      <c r="B102" s="124" t="s">
        <v>355</v>
      </c>
      <c r="C102" s="16" t="s">
        <v>91</v>
      </c>
      <c r="D102" s="16" t="s">
        <v>356</v>
      </c>
      <c r="E102" s="16" t="s">
        <v>357</v>
      </c>
      <c r="F102" s="16">
        <v>17.162369260604699</v>
      </c>
      <c r="G102" s="16">
        <v>45.701705411506097</v>
      </c>
    </row>
    <row r="103" spans="2:7" x14ac:dyDescent="0.35">
      <c r="B103" s="124" t="s">
        <v>358</v>
      </c>
      <c r="C103" s="16" t="s">
        <v>91</v>
      </c>
      <c r="D103" s="16" t="s">
        <v>359</v>
      </c>
      <c r="E103" s="16" t="s">
        <v>360</v>
      </c>
      <c r="F103" s="16">
        <v>15.552809298426499</v>
      </c>
      <c r="G103" s="16">
        <v>45.4484880570703</v>
      </c>
    </row>
    <row r="104" spans="2:7" x14ac:dyDescent="0.35">
      <c r="B104" s="124" t="s">
        <v>361</v>
      </c>
      <c r="C104" s="16" t="s">
        <v>91</v>
      </c>
      <c r="D104" s="16" t="s">
        <v>362</v>
      </c>
      <c r="E104" s="16" t="s">
        <v>363</v>
      </c>
      <c r="F104" s="16">
        <v>16.840934512819</v>
      </c>
      <c r="G104" s="16">
        <v>45.889069606269203</v>
      </c>
    </row>
    <row r="105" spans="2:7" x14ac:dyDescent="0.35">
      <c r="B105" s="124" t="s">
        <v>364</v>
      </c>
      <c r="C105" s="16" t="s">
        <v>91</v>
      </c>
      <c r="D105" s="16" t="s">
        <v>365</v>
      </c>
      <c r="E105" s="16" t="s">
        <v>366</v>
      </c>
      <c r="F105" s="16">
        <v>18.720609401956299</v>
      </c>
      <c r="G105" s="16">
        <v>45.095625557276499</v>
      </c>
    </row>
    <row r="106" spans="2:7" x14ac:dyDescent="0.35">
      <c r="B106" s="124" t="s">
        <v>367</v>
      </c>
      <c r="C106" s="16" t="s">
        <v>91</v>
      </c>
      <c r="D106" s="16" t="s">
        <v>365</v>
      </c>
      <c r="E106" s="16" t="s">
        <v>368</v>
      </c>
      <c r="F106" s="16">
        <v>15.579673647374999</v>
      </c>
      <c r="G106" s="16">
        <v>44.016942659679898</v>
      </c>
    </row>
    <row r="107" spans="2:7" ht="15" customHeight="1" x14ac:dyDescent="0.35">
      <c r="B107" s="124" t="s">
        <v>369</v>
      </c>
      <c r="C107" s="16" t="s">
        <v>91</v>
      </c>
      <c r="D107" s="16" t="s">
        <v>370</v>
      </c>
      <c r="E107" s="16" t="s">
        <v>371</v>
      </c>
      <c r="F107" s="16">
        <v>15.354311292189101</v>
      </c>
      <c r="G107" s="16">
        <v>44.571619645459002</v>
      </c>
    </row>
    <row r="108" spans="2:7" x14ac:dyDescent="0.35">
      <c r="B108" s="124" t="s">
        <v>372</v>
      </c>
      <c r="C108" s="16" t="s">
        <v>91</v>
      </c>
      <c r="D108" s="16" t="s">
        <v>373</v>
      </c>
      <c r="E108" s="16" t="s">
        <v>374</v>
      </c>
      <c r="F108" s="16">
        <v>16.905288112035599</v>
      </c>
      <c r="G108" s="16">
        <v>45.276648898391201</v>
      </c>
    </row>
    <row r="109" spans="2:7" x14ac:dyDescent="0.35">
      <c r="B109" s="124" t="s">
        <v>375</v>
      </c>
      <c r="C109" s="16" t="s">
        <v>91</v>
      </c>
      <c r="D109" s="16" t="s">
        <v>376</v>
      </c>
      <c r="E109" s="16" t="s">
        <v>377</v>
      </c>
      <c r="F109" s="16">
        <v>17.695777249714101</v>
      </c>
      <c r="G109" s="16">
        <v>45.339737129313797</v>
      </c>
    </row>
    <row r="110" spans="2:7" ht="15" customHeight="1" x14ac:dyDescent="0.35">
      <c r="B110" s="124" t="s">
        <v>378</v>
      </c>
      <c r="C110" s="16" t="s">
        <v>91</v>
      </c>
      <c r="D110" s="16" t="s">
        <v>258</v>
      </c>
      <c r="E110" s="16" t="s">
        <v>379</v>
      </c>
      <c r="F110" s="16">
        <v>15.7611538737629</v>
      </c>
      <c r="G110" s="16">
        <v>44.544304224895399</v>
      </c>
    </row>
    <row r="111" spans="2:7" ht="15" customHeight="1" x14ac:dyDescent="0.35">
      <c r="B111" s="124" t="s">
        <v>380</v>
      </c>
      <c r="C111" s="16" t="s">
        <v>91</v>
      </c>
      <c r="D111" s="16" t="s">
        <v>381</v>
      </c>
      <c r="E111" s="16" t="s">
        <v>382</v>
      </c>
      <c r="F111" s="16">
        <v>18.886016142196201</v>
      </c>
      <c r="G111" s="16">
        <v>44.978979996105998</v>
      </c>
    </row>
    <row r="112" spans="2:7" x14ac:dyDescent="0.35">
      <c r="B112" s="124" t="s">
        <v>383</v>
      </c>
      <c r="C112" s="16" t="s">
        <v>91</v>
      </c>
      <c r="D112" s="16" t="s">
        <v>384</v>
      </c>
      <c r="E112" s="16" t="s">
        <v>385</v>
      </c>
      <c r="F112" s="16">
        <v>16.097717581463801</v>
      </c>
      <c r="G112" s="16">
        <v>45.333277991608597</v>
      </c>
    </row>
    <row r="113" spans="2:7" ht="15" customHeight="1" x14ac:dyDescent="0.35">
      <c r="B113" s="124" t="s">
        <v>386</v>
      </c>
      <c r="C113" s="16" t="s">
        <v>91</v>
      </c>
      <c r="D113" s="16" t="s">
        <v>387</v>
      </c>
      <c r="E113" s="16" t="s">
        <v>388</v>
      </c>
      <c r="F113" s="16">
        <v>16.716767285916401</v>
      </c>
      <c r="G113" s="16">
        <v>46.286576303098599</v>
      </c>
    </row>
    <row r="114" spans="2:7" ht="15" customHeight="1" x14ac:dyDescent="0.35">
      <c r="B114" s="124" t="s">
        <v>389</v>
      </c>
      <c r="C114" s="16" t="s">
        <v>91</v>
      </c>
      <c r="D114" s="16" t="s">
        <v>390</v>
      </c>
      <c r="E114" s="16" t="s">
        <v>391</v>
      </c>
      <c r="F114" s="16">
        <v>17.372829527344901</v>
      </c>
      <c r="G114" s="16">
        <v>45.820860464734501</v>
      </c>
    </row>
    <row r="115" spans="2:7" ht="15" customHeight="1" x14ac:dyDescent="0.35">
      <c r="B115" s="124" t="s">
        <v>392</v>
      </c>
      <c r="C115" s="16" t="s">
        <v>91</v>
      </c>
      <c r="D115" s="16" t="s">
        <v>393</v>
      </c>
      <c r="E115" s="16" t="s">
        <v>394</v>
      </c>
      <c r="F115" s="16">
        <v>18.9164991336227</v>
      </c>
      <c r="G115" s="16">
        <v>45.152058611556903</v>
      </c>
    </row>
    <row r="116" spans="2:7" ht="15" customHeight="1" x14ac:dyDescent="0.35">
      <c r="B116" s="124" t="s">
        <v>395</v>
      </c>
      <c r="C116" s="16" t="s">
        <v>91</v>
      </c>
      <c r="D116" s="16" t="s">
        <v>164</v>
      </c>
      <c r="E116" s="16" t="s">
        <v>396</v>
      </c>
      <c r="F116" s="16">
        <v>16.394358027492899</v>
      </c>
      <c r="G116" s="16">
        <v>45.448763688113502</v>
      </c>
    </row>
    <row r="117" spans="2:7" ht="15" customHeight="1" x14ac:dyDescent="0.35">
      <c r="B117" s="124" t="s">
        <v>397</v>
      </c>
      <c r="C117" s="16" t="s">
        <v>91</v>
      </c>
      <c r="D117" s="16" t="s">
        <v>164</v>
      </c>
      <c r="E117" s="16" t="s">
        <v>398</v>
      </c>
      <c r="F117" s="16">
        <v>18.7422026986589</v>
      </c>
      <c r="G117" s="16">
        <v>45.543611332257697</v>
      </c>
    </row>
    <row r="118" spans="2:7" x14ac:dyDescent="0.35">
      <c r="B118" s="124" t="s">
        <v>399</v>
      </c>
      <c r="C118" s="16" t="s">
        <v>91</v>
      </c>
      <c r="D118" s="16" t="s">
        <v>400</v>
      </c>
      <c r="E118" s="16" t="s">
        <v>401</v>
      </c>
      <c r="F118" s="16">
        <v>16.350905239151299</v>
      </c>
      <c r="G118" s="16">
        <v>46.287783472009302</v>
      </c>
    </row>
    <row r="119" spans="2:7" x14ac:dyDescent="0.35">
      <c r="B119" s="124" t="s">
        <v>402</v>
      </c>
      <c r="C119" s="16" t="s">
        <v>91</v>
      </c>
      <c r="D119" s="16" t="s">
        <v>403</v>
      </c>
      <c r="E119" s="16" t="s">
        <v>404</v>
      </c>
      <c r="F119" s="16">
        <v>15.0683006882984</v>
      </c>
      <c r="G119" s="16">
        <v>45.373650203682999</v>
      </c>
    </row>
    <row r="120" spans="2:7" x14ac:dyDescent="0.35">
      <c r="B120" s="124" t="s">
        <v>405</v>
      </c>
      <c r="C120" s="16" t="s">
        <v>91</v>
      </c>
      <c r="D120" s="16" t="s">
        <v>406</v>
      </c>
      <c r="E120" s="16" t="s">
        <v>407</v>
      </c>
      <c r="F120" s="16">
        <v>15.2595503428316</v>
      </c>
      <c r="G120" s="16">
        <v>45.239700190462599</v>
      </c>
    </row>
    <row r="121" spans="2:7" ht="15" customHeight="1" x14ac:dyDescent="0.35">
      <c r="B121" s="124" t="s">
        <v>408</v>
      </c>
      <c r="C121" s="16" t="s">
        <v>91</v>
      </c>
      <c r="D121" s="16" t="s">
        <v>409</v>
      </c>
      <c r="E121" s="16" t="s">
        <v>410</v>
      </c>
      <c r="F121" s="16">
        <v>16.085484454829</v>
      </c>
      <c r="G121" s="16">
        <v>45.661818859747498</v>
      </c>
    </row>
    <row r="122" spans="2:7" ht="15" customHeight="1" x14ac:dyDescent="0.35">
      <c r="B122" s="124" t="s">
        <v>411</v>
      </c>
      <c r="C122" s="16" t="s">
        <v>91</v>
      </c>
      <c r="D122" s="16" t="s">
        <v>412</v>
      </c>
      <c r="E122" s="16" t="s">
        <v>413</v>
      </c>
      <c r="F122" s="16">
        <v>16.3414141472675</v>
      </c>
      <c r="G122" s="16">
        <v>46.178464233471203</v>
      </c>
    </row>
    <row r="123" spans="2:7" ht="15" customHeight="1" x14ac:dyDescent="0.35">
      <c r="B123" s="124" t="s">
        <v>414</v>
      </c>
      <c r="C123" s="16" t="s">
        <v>91</v>
      </c>
      <c r="D123" s="16" t="s">
        <v>415</v>
      </c>
      <c r="E123" s="16" t="s">
        <v>416</v>
      </c>
      <c r="F123" s="16">
        <v>17.431479513310101</v>
      </c>
      <c r="G123" s="16">
        <v>43.046016771560701</v>
      </c>
    </row>
    <row r="124" spans="2:7" x14ac:dyDescent="0.35">
      <c r="B124" s="124" t="s">
        <v>417</v>
      </c>
      <c r="C124" s="16" t="s">
        <v>91</v>
      </c>
      <c r="D124" s="16" t="s">
        <v>418</v>
      </c>
      <c r="E124" s="16" t="s">
        <v>419</v>
      </c>
      <c r="F124" s="16">
        <v>17.387191724706501</v>
      </c>
      <c r="G124" s="16">
        <v>45.842394966367003</v>
      </c>
    </row>
    <row r="125" spans="2:7" ht="15" customHeight="1" x14ac:dyDescent="0.35">
      <c r="B125" s="124" t="s">
        <v>420</v>
      </c>
      <c r="C125" s="16" t="s">
        <v>91</v>
      </c>
      <c r="D125" s="16" t="s">
        <v>421</v>
      </c>
      <c r="E125" s="16" t="s">
        <v>319</v>
      </c>
      <c r="F125" s="16">
        <v>18.411021524175698</v>
      </c>
      <c r="G125" s="16">
        <v>45.285316384555401</v>
      </c>
    </row>
    <row r="126" spans="2:7" x14ac:dyDescent="0.35">
      <c r="B126" s="124" t="s">
        <v>422</v>
      </c>
      <c r="C126" s="16" t="s">
        <v>91</v>
      </c>
      <c r="D126" s="16" t="s">
        <v>423</v>
      </c>
      <c r="E126" s="16" t="s">
        <v>424</v>
      </c>
      <c r="F126" s="16">
        <v>16.137667364060601</v>
      </c>
      <c r="G126" s="16">
        <v>45.646875009723999</v>
      </c>
    </row>
    <row r="127" spans="2:7" ht="15" customHeight="1" x14ac:dyDescent="0.35">
      <c r="B127" s="124" t="s">
        <v>425</v>
      </c>
      <c r="C127" s="16" t="s">
        <v>91</v>
      </c>
      <c r="D127" s="16" t="s">
        <v>415</v>
      </c>
      <c r="E127" s="16" t="s">
        <v>426</v>
      </c>
      <c r="F127" s="16">
        <v>17.4324481331826</v>
      </c>
      <c r="G127" s="16">
        <v>43.0453360072622</v>
      </c>
    </row>
    <row r="128" spans="2:7" ht="15" customHeight="1" x14ac:dyDescent="0.35">
      <c r="B128" s="124" t="s">
        <v>427</v>
      </c>
      <c r="C128" s="16" t="s">
        <v>91</v>
      </c>
      <c r="D128" s="16" t="s">
        <v>428</v>
      </c>
      <c r="E128" s="16" t="s">
        <v>429</v>
      </c>
      <c r="F128" s="16">
        <v>16.822238326654698</v>
      </c>
      <c r="G128" s="16">
        <v>46.223799235149698</v>
      </c>
    </row>
    <row r="129" spans="2:7" x14ac:dyDescent="0.35">
      <c r="B129" s="124" t="s">
        <v>430</v>
      </c>
      <c r="C129" s="16" t="s">
        <v>91</v>
      </c>
      <c r="D129" s="16" t="s">
        <v>431</v>
      </c>
      <c r="E129" s="16" t="s">
        <v>432</v>
      </c>
      <c r="F129" s="16">
        <v>18.518079238393099</v>
      </c>
      <c r="G129" s="16">
        <v>45.110621787633796</v>
      </c>
    </row>
    <row r="130" spans="2:7" x14ac:dyDescent="0.35">
      <c r="B130" s="124" t="s">
        <v>433</v>
      </c>
      <c r="C130" s="16" t="s">
        <v>91</v>
      </c>
      <c r="D130" s="16" t="s">
        <v>434</v>
      </c>
      <c r="E130" s="16" t="s">
        <v>435</v>
      </c>
      <c r="F130" s="16">
        <v>15.268210854714001</v>
      </c>
      <c r="G130" s="16">
        <v>44.860309807946599</v>
      </c>
    </row>
    <row r="131" spans="2:7" x14ac:dyDescent="0.35">
      <c r="B131" s="124" t="s">
        <v>436</v>
      </c>
      <c r="C131" s="16" t="s">
        <v>91</v>
      </c>
      <c r="D131" s="16" t="s">
        <v>437</v>
      </c>
      <c r="E131" s="16" t="s">
        <v>438</v>
      </c>
      <c r="F131" s="16">
        <v>16.097928234599198</v>
      </c>
      <c r="G131" s="16">
        <v>45.334019873283601</v>
      </c>
    </row>
    <row r="132" spans="2:7" x14ac:dyDescent="0.35">
      <c r="B132" s="124" t="s">
        <v>439</v>
      </c>
      <c r="C132" s="16" t="s">
        <v>91</v>
      </c>
      <c r="D132" s="16" t="s">
        <v>440</v>
      </c>
      <c r="E132" s="16" t="s">
        <v>441</v>
      </c>
      <c r="F132" s="16">
        <v>15.384611113824599</v>
      </c>
      <c r="G132" s="16">
        <v>44.6467710533041</v>
      </c>
    </row>
    <row r="133" spans="2:7" ht="15" customHeight="1" x14ac:dyDescent="0.35">
      <c r="B133" s="124" t="s">
        <v>442</v>
      </c>
      <c r="C133" s="16" t="s">
        <v>91</v>
      </c>
      <c r="D133" s="16" t="s">
        <v>315</v>
      </c>
      <c r="E133" s="16" t="s">
        <v>443</v>
      </c>
      <c r="F133" s="16">
        <v>18.4048272221813</v>
      </c>
      <c r="G133" s="16">
        <v>45.686929430094402</v>
      </c>
    </row>
    <row r="134" spans="2:7" ht="15" customHeight="1" x14ac:dyDescent="0.35">
      <c r="B134" s="124" t="s">
        <v>444</v>
      </c>
      <c r="C134" s="16" t="s">
        <v>91</v>
      </c>
      <c r="D134" s="16" t="s">
        <v>445</v>
      </c>
      <c r="E134" s="16" t="s">
        <v>446</v>
      </c>
      <c r="F134" s="16">
        <v>15.440796967766101</v>
      </c>
      <c r="G134" s="16">
        <v>44.593710980238797</v>
      </c>
    </row>
    <row r="135" spans="2:7" ht="15" customHeight="1" x14ac:dyDescent="0.35">
      <c r="B135" s="124" t="s">
        <v>447</v>
      </c>
      <c r="C135" s="16" t="s">
        <v>91</v>
      </c>
      <c r="D135" s="16" t="s">
        <v>448</v>
      </c>
      <c r="E135" s="16" t="s">
        <v>449</v>
      </c>
      <c r="F135" s="16">
        <v>16.9559994746384</v>
      </c>
      <c r="G135" s="16">
        <v>45.342552369982798</v>
      </c>
    </row>
    <row r="136" spans="2:7" ht="15" customHeight="1" x14ac:dyDescent="0.35">
      <c r="B136" s="124" t="s">
        <v>450</v>
      </c>
      <c r="C136" s="16" t="s">
        <v>91</v>
      </c>
      <c r="D136" s="16" t="s">
        <v>451</v>
      </c>
      <c r="E136" s="16" t="s">
        <v>452</v>
      </c>
      <c r="F136" s="16">
        <v>15.2445593700466</v>
      </c>
      <c r="G136" s="16">
        <v>45.263650443413702</v>
      </c>
    </row>
    <row r="137" spans="2:7" ht="15" customHeight="1" x14ac:dyDescent="0.35">
      <c r="B137" s="124" t="s">
        <v>453</v>
      </c>
      <c r="C137" s="16" t="s">
        <v>91</v>
      </c>
      <c r="D137" s="16" t="s">
        <v>454</v>
      </c>
      <c r="E137" s="16" t="s">
        <v>455</v>
      </c>
      <c r="F137" s="16">
        <v>18.407431578944198</v>
      </c>
      <c r="G137" s="16">
        <v>45.201688602268099</v>
      </c>
    </row>
    <row r="138" spans="2:7" ht="15" customHeight="1" x14ac:dyDescent="0.35">
      <c r="B138" s="124" t="s">
        <v>456</v>
      </c>
      <c r="C138" s="16" t="s">
        <v>91</v>
      </c>
      <c r="D138" s="16" t="s">
        <v>457</v>
      </c>
      <c r="E138" s="16" t="s">
        <v>458</v>
      </c>
      <c r="F138" s="16">
        <v>15.267988256054</v>
      </c>
      <c r="G138" s="16">
        <v>44.861131985483297</v>
      </c>
    </row>
    <row r="139" spans="2:7" x14ac:dyDescent="0.35">
      <c r="B139" s="124" t="s">
        <v>459</v>
      </c>
      <c r="C139" s="16" t="s">
        <v>92</v>
      </c>
      <c r="D139" s="16" t="s">
        <v>460</v>
      </c>
      <c r="E139" s="16" t="s">
        <v>461</v>
      </c>
      <c r="F139" s="16">
        <v>17.301925094454599</v>
      </c>
      <c r="G139" s="16">
        <v>45.658514423591399</v>
      </c>
    </row>
    <row r="140" spans="2:7" x14ac:dyDescent="0.35">
      <c r="B140" s="124" t="s">
        <v>462</v>
      </c>
      <c r="C140" s="16" t="s">
        <v>92</v>
      </c>
      <c r="D140" s="16" t="s">
        <v>463</v>
      </c>
      <c r="E140" s="16" t="s">
        <v>464</v>
      </c>
      <c r="F140" s="16">
        <v>16.832539353211001</v>
      </c>
      <c r="G140" s="16">
        <v>46.2812753540343</v>
      </c>
    </row>
    <row r="141" spans="2:7" x14ac:dyDescent="0.35">
      <c r="B141" s="124" t="s">
        <v>465</v>
      </c>
      <c r="C141" s="16" t="s">
        <v>92</v>
      </c>
      <c r="D141" s="16" t="s">
        <v>466</v>
      </c>
      <c r="E141" s="16" t="s">
        <v>467</v>
      </c>
      <c r="F141" s="16">
        <v>16.9026042075633</v>
      </c>
      <c r="G141" s="16">
        <v>45.574787781923099</v>
      </c>
    </row>
    <row r="142" spans="2:7" ht="15" customHeight="1" x14ac:dyDescent="0.35">
      <c r="B142" s="124" t="s">
        <v>468</v>
      </c>
      <c r="C142" s="16" t="s">
        <v>92</v>
      </c>
      <c r="D142" s="16" t="s">
        <v>469</v>
      </c>
      <c r="E142" s="16" t="s">
        <v>470</v>
      </c>
      <c r="F142" s="16">
        <v>16.832635001877399</v>
      </c>
      <c r="G142" s="16">
        <v>46.344736530031497</v>
      </c>
    </row>
    <row r="143" spans="2:7" x14ac:dyDescent="0.35">
      <c r="B143" s="124" t="s">
        <v>471</v>
      </c>
      <c r="C143" s="16" t="s">
        <v>92</v>
      </c>
      <c r="D143" s="16" t="s">
        <v>472</v>
      </c>
      <c r="E143" s="16" t="s">
        <v>473</v>
      </c>
      <c r="F143" s="16">
        <v>18.364697510815201</v>
      </c>
      <c r="G143" s="16">
        <v>45.397206614162997</v>
      </c>
    </row>
    <row r="144" spans="2:7" x14ac:dyDescent="0.35">
      <c r="B144" s="124" t="s">
        <v>474</v>
      </c>
      <c r="C144" s="16" t="s">
        <v>92</v>
      </c>
      <c r="D144" s="16" t="s">
        <v>475</v>
      </c>
      <c r="E144" s="16" t="s">
        <v>476</v>
      </c>
      <c r="F144" s="16">
        <v>18.701925169113998</v>
      </c>
      <c r="G144" s="16">
        <v>45.264426457534398</v>
      </c>
    </row>
    <row r="145" spans="2:7" x14ac:dyDescent="0.35">
      <c r="B145" s="124" t="s">
        <v>477</v>
      </c>
      <c r="C145" s="16" t="s">
        <v>92</v>
      </c>
      <c r="D145" s="16" t="s">
        <v>478</v>
      </c>
      <c r="E145" s="16" t="s">
        <v>479</v>
      </c>
      <c r="F145" s="16">
        <v>18.741863391271799</v>
      </c>
      <c r="G145" s="16">
        <v>45.295164995540901</v>
      </c>
    </row>
    <row r="146" spans="2:7" x14ac:dyDescent="0.35">
      <c r="B146" s="124" t="s">
        <v>480</v>
      </c>
      <c r="C146" s="16" t="s">
        <v>92</v>
      </c>
      <c r="D146" s="16" t="s">
        <v>466</v>
      </c>
      <c r="E146" s="16" t="s">
        <v>481</v>
      </c>
      <c r="F146" s="16">
        <v>16.901369916282</v>
      </c>
      <c r="G146" s="16">
        <v>45.523407489832998</v>
      </c>
    </row>
    <row r="147" spans="2:7" x14ac:dyDescent="0.35">
      <c r="B147" s="124" t="s">
        <v>482</v>
      </c>
      <c r="C147" s="16" t="s">
        <v>92</v>
      </c>
      <c r="D147" s="16" t="s">
        <v>483</v>
      </c>
      <c r="E147" s="16" t="s">
        <v>484</v>
      </c>
      <c r="F147" s="16">
        <v>17.737596034785</v>
      </c>
      <c r="G147" s="16">
        <v>45.725167195715997</v>
      </c>
    </row>
    <row r="148" spans="2:7" x14ac:dyDescent="0.35">
      <c r="B148" s="124" t="s">
        <v>485</v>
      </c>
      <c r="C148" s="16" t="s">
        <v>92</v>
      </c>
      <c r="D148" s="16" t="s">
        <v>486</v>
      </c>
      <c r="E148" s="16" t="s">
        <v>487</v>
      </c>
      <c r="F148" s="16">
        <v>16.9939735500522</v>
      </c>
      <c r="G148" s="16">
        <v>46.083507452277303</v>
      </c>
    </row>
    <row r="149" spans="2:7" x14ac:dyDescent="0.35">
      <c r="B149" s="124" t="s">
        <v>488</v>
      </c>
      <c r="C149" s="16" t="s">
        <v>92</v>
      </c>
      <c r="D149" s="16" t="s">
        <v>472</v>
      </c>
      <c r="E149" s="16" t="s">
        <v>489</v>
      </c>
      <c r="F149" s="16">
        <v>18.701667677059699</v>
      </c>
      <c r="G149" s="16">
        <v>45.2643962521676</v>
      </c>
    </row>
    <row r="150" spans="2:7" x14ac:dyDescent="0.35">
      <c r="B150" s="124" t="s">
        <v>490</v>
      </c>
      <c r="C150" s="16" t="s">
        <v>92</v>
      </c>
      <c r="D150" s="16" t="s">
        <v>472</v>
      </c>
      <c r="E150" s="16" t="s">
        <v>491</v>
      </c>
      <c r="F150" s="16">
        <v>18.420835783570102</v>
      </c>
      <c r="G150" s="16">
        <v>45.396630467820302</v>
      </c>
    </row>
    <row r="151" spans="2:7" x14ac:dyDescent="0.35">
      <c r="B151" s="124" t="s">
        <v>492</v>
      </c>
      <c r="C151" s="16" t="s">
        <v>92</v>
      </c>
      <c r="D151" s="16" t="s">
        <v>493</v>
      </c>
      <c r="E151" s="16" t="s">
        <v>494</v>
      </c>
      <c r="F151" s="16">
        <v>18.066999175210299</v>
      </c>
      <c r="G151" s="16">
        <v>45.727233899561</v>
      </c>
    </row>
    <row r="152" spans="2:7" x14ac:dyDescent="0.35">
      <c r="B152" s="124" t="s">
        <v>495</v>
      </c>
      <c r="C152" s="16" t="s">
        <v>92</v>
      </c>
      <c r="D152" s="16" t="s">
        <v>493</v>
      </c>
      <c r="E152" s="16" t="s">
        <v>496</v>
      </c>
      <c r="F152" s="16">
        <v>18.181050162607399</v>
      </c>
      <c r="G152" s="16">
        <v>45.751507671423099</v>
      </c>
    </row>
    <row r="153" spans="2:7" x14ac:dyDescent="0.35">
      <c r="B153" s="124" t="s">
        <v>497</v>
      </c>
      <c r="C153" s="16" t="s">
        <v>92</v>
      </c>
      <c r="D153" s="16" t="s">
        <v>381</v>
      </c>
      <c r="E153" s="16" t="s">
        <v>498</v>
      </c>
      <c r="F153" s="16">
        <v>18.8857480221663</v>
      </c>
      <c r="G153" s="16">
        <v>44.979144721855</v>
      </c>
    </row>
    <row r="154" spans="2:7" x14ac:dyDescent="0.35">
      <c r="B154" s="124" t="s">
        <v>499</v>
      </c>
      <c r="C154" s="16" t="s">
        <v>92</v>
      </c>
      <c r="D154" s="16" t="s">
        <v>500</v>
      </c>
      <c r="E154" s="16" t="s">
        <v>501</v>
      </c>
      <c r="F154" s="16">
        <v>15.8890553251164</v>
      </c>
      <c r="G154" s="16">
        <v>45.594789484052598</v>
      </c>
    </row>
    <row r="155" spans="2:7" x14ac:dyDescent="0.35">
      <c r="B155" s="124" t="s">
        <v>502</v>
      </c>
      <c r="C155" s="16" t="s">
        <v>92</v>
      </c>
      <c r="D155" s="16" t="s">
        <v>503</v>
      </c>
      <c r="E155" s="16" t="s">
        <v>504</v>
      </c>
      <c r="F155" s="16">
        <v>17.9746352967889</v>
      </c>
      <c r="G155" s="16">
        <v>45.543314745052101</v>
      </c>
    </row>
    <row r="156" spans="2:7" x14ac:dyDescent="0.35">
      <c r="B156" s="124" t="s">
        <v>505</v>
      </c>
      <c r="C156" s="16" t="s">
        <v>92</v>
      </c>
      <c r="D156" s="16" t="s">
        <v>506</v>
      </c>
      <c r="E156" s="16" t="s">
        <v>507</v>
      </c>
      <c r="F156" s="16">
        <v>16.7248650690468</v>
      </c>
      <c r="G156" s="16">
        <v>45.959454638091202</v>
      </c>
    </row>
    <row r="157" spans="2:7" x14ac:dyDescent="0.35">
      <c r="B157" s="124" t="s">
        <v>508</v>
      </c>
      <c r="C157" s="16" t="s">
        <v>92</v>
      </c>
      <c r="D157" s="16" t="s">
        <v>472</v>
      </c>
      <c r="E157" s="16" t="s">
        <v>509</v>
      </c>
      <c r="F157" s="16">
        <v>18.430752551138799</v>
      </c>
      <c r="G157" s="16">
        <v>45.346284689053903</v>
      </c>
    </row>
    <row r="158" spans="2:7" x14ac:dyDescent="0.35">
      <c r="B158" s="124" t="s">
        <v>510</v>
      </c>
      <c r="C158" s="16" t="s">
        <v>92</v>
      </c>
      <c r="D158" s="16" t="s">
        <v>511</v>
      </c>
      <c r="E158" s="16" t="s">
        <v>512</v>
      </c>
      <c r="F158" s="16">
        <v>18.866235755347699</v>
      </c>
      <c r="G158" s="16">
        <v>44.888174804986299</v>
      </c>
    </row>
    <row r="159" spans="2:7" ht="15" customHeight="1" x14ac:dyDescent="0.35">
      <c r="B159" s="124" t="s">
        <v>513</v>
      </c>
      <c r="C159" s="16" t="s">
        <v>92</v>
      </c>
      <c r="D159" s="16" t="s">
        <v>514</v>
      </c>
      <c r="E159" s="16" t="s">
        <v>515</v>
      </c>
      <c r="F159" s="16">
        <v>17.7392135451848</v>
      </c>
      <c r="G159" s="16">
        <v>45.732291194165903</v>
      </c>
    </row>
    <row r="160" spans="2:7" x14ac:dyDescent="0.35">
      <c r="B160" s="124" t="s">
        <v>516</v>
      </c>
      <c r="C160" s="16" t="s">
        <v>92</v>
      </c>
      <c r="D160" s="16" t="s">
        <v>517</v>
      </c>
      <c r="E160" s="16" t="s">
        <v>518</v>
      </c>
      <c r="F160" s="16">
        <v>18.520007719508801</v>
      </c>
      <c r="G160" s="16">
        <v>45.470503602193403</v>
      </c>
    </row>
    <row r="161" spans="2:7" ht="15" customHeight="1" x14ac:dyDescent="0.35">
      <c r="B161" s="124" t="s">
        <v>519</v>
      </c>
      <c r="C161" s="16" t="s">
        <v>92</v>
      </c>
      <c r="D161" s="16" t="s">
        <v>520</v>
      </c>
      <c r="E161" s="16" t="s">
        <v>521</v>
      </c>
      <c r="F161" s="16">
        <v>18.837134115525501</v>
      </c>
      <c r="G161" s="16">
        <v>44.888964940947503</v>
      </c>
    </row>
    <row r="162" spans="2:7" x14ac:dyDescent="0.35">
      <c r="B162" s="124" t="s">
        <v>522</v>
      </c>
      <c r="C162" s="16" t="s">
        <v>92</v>
      </c>
      <c r="D162" s="16" t="s">
        <v>523</v>
      </c>
      <c r="E162" s="16" t="s">
        <v>524</v>
      </c>
      <c r="F162" s="16">
        <v>16.2811914098743</v>
      </c>
      <c r="G162" s="16">
        <v>45.884059741833902</v>
      </c>
    </row>
    <row r="163" spans="2:7" x14ac:dyDescent="0.35">
      <c r="B163" s="124" t="s">
        <v>525</v>
      </c>
      <c r="C163" s="16" t="s">
        <v>92</v>
      </c>
      <c r="D163" s="16" t="s">
        <v>517</v>
      </c>
      <c r="E163" s="16" t="s">
        <v>526</v>
      </c>
      <c r="F163" s="16">
        <v>18.817164675283198</v>
      </c>
      <c r="G163" s="16">
        <v>45.4944234561207</v>
      </c>
    </row>
    <row r="164" spans="2:7" x14ac:dyDescent="0.35">
      <c r="B164" s="124" t="s">
        <v>527</v>
      </c>
      <c r="C164" s="16" t="s">
        <v>92</v>
      </c>
      <c r="D164" s="16" t="s">
        <v>528</v>
      </c>
      <c r="E164" s="16" t="s">
        <v>529</v>
      </c>
      <c r="F164" s="16">
        <v>16.4805228456949</v>
      </c>
      <c r="G164" s="16">
        <v>45.925866285122801</v>
      </c>
    </row>
    <row r="165" spans="2:7" x14ac:dyDescent="0.35">
      <c r="B165" s="124" t="s">
        <v>530</v>
      </c>
      <c r="C165" s="16" t="s">
        <v>92</v>
      </c>
      <c r="D165" s="16" t="s">
        <v>528</v>
      </c>
      <c r="E165" s="16" t="s">
        <v>531</v>
      </c>
      <c r="F165" s="16">
        <v>18.653076798663601</v>
      </c>
      <c r="G165" s="16">
        <v>45.814591602530797</v>
      </c>
    </row>
    <row r="166" spans="2:7" x14ac:dyDescent="0.35">
      <c r="B166" s="124" t="s">
        <v>532</v>
      </c>
      <c r="C166" s="16" t="s">
        <v>92</v>
      </c>
      <c r="D166" s="16" t="s">
        <v>528</v>
      </c>
      <c r="E166" s="16" t="s">
        <v>533</v>
      </c>
      <c r="F166" s="16">
        <v>18.721589748185501</v>
      </c>
      <c r="G166" s="16">
        <v>45.710273164795602</v>
      </c>
    </row>
    <row r="167" spans="2:7" x14ac:dyDescent="0.35">
      <c r="B167" s="124" t="s">
        <v>534</v>
      </c>
      <c r="C167" s="16" t="s">
        <v>92</v>
      </c>
      <c r="D167" s="16" t="s">
        <v>528</v>
      </c>
      <c r="E167" s="16" t="s">
        <v>535</v>
      </c>
      <c r="F167" s="16">
        <v>19.0474948409836</v>
      </c>
      <c r="G167" s="16">
        <v>45.300034184344298</v>
      </c>
    </row>
    <row r="168" spans="2:7" x14ac:dyDescent="0.35">
      <c r="B168" s="124" t="s">
        <v>536</v>
      </c>
      <c r="C168" s="16" t="s">
        <v>92</v>
      </c>
      <c r="D168" s="16" t="s">
        <v>537</v>
      </c>
      <c r="E168" s="16" t="s">
        <v>538</v>
      </c>
      <c r="F168" s="16">
        <v>17.0439666025927</v>
      </c>
      <c r="G168" s="16">
        <v>45.478239361552802</v>
      </c>
    </row>
    <row r="169" spans="2:7" x14ac:dyDescent="0.35">
      <c r="B169" s="124" t="s">
        <v>539</v>
      </c>
      <c r="C169" s="16" t="s">
        <v>92</v>
      </c>
      <c r="D169" s="16" t="s">
        <v>540</v>
      </c>
      <c r="E169" s="16" t="s">
        <v>541</v>
      </c>
      <c r="F169" s="16">
        <v>15.8928484528382</v>
      </c>
      <c r="G169" s="16">
        <v>45.580542926139898</v>
      </c>
    </row>
    <row r="170" spans="2:7" ht="15" customHeight="1" x14ac:dyDescent="0.35">
      <c r="B170" s="124" t="s">
        <v>542</v>
      </c>
      <c r="C170" s="16" t="s">
        <v>92</v>
      </c>
      <c r="D170" s="16" t="s">
        <v>472</v>
      </c>
      <c r="E170" s="16" t="s">
        <v>543</v>
      </c>
      <c r="F170" s="16">
        <v>18.430580889769299</v>
      </c>
      <c r="G170" s="16">
        <v>45.3465259827273</v>
      </c>
    </row>
    <row r="171" spans="2:7" x14ac:dyDescent="0.35">
      <c r="B171" s="124" t="s">
        <v>544</v>
      </c>
      <c r="C171" s="16" t="s">
        <v>92</v>
      </c>
      <c r="D171" s="16" t="s">
        <v>545</v>
      </c>
      <c r="E171" s="16" t="s">
        <v>546</v>
      </c>
      <c r="F171" s="16">
        <v>17.153730103072299</v>
      </c>
      <c r="G171" s="16">
        <v>45.7072014077483</v>
      </c>
    </row>
    <row r="172" spans="2:7" x14ac:dyDescent="0.35">
      <c r="B172" s="124" t="s">
        <v>547</v>
      </c>
      <c r="C172" s="16" t="s">
        <v>92</v>
      </c>
      <c r="D172" s="16" t="s">
        <v>548</v>
      </c>
      <c r="E172" s="16" t="s">
        <v>549</v>
      </c>
      <c r="F172" s="16">
        <v>18.895088819357699</v>
      </c>
      <c r="G172" s="16">
        <v>45.428033727718997</v>
      </c>
    </row>
    <row r="173" spans="2:7" x14ac:dyDescent="0.35">
      <c r="B173" s="124" t="s">
        <v>550</v>
      </c>
      <c r="C173" s="16" t="s">
        <v>92</v>
      </c>
      <c r="D173" s="16" t="s">
        <v>551</v>
      </c>
      <c r="E173" s="16" t="s">
        <v>552</v>
      </c>
      <c r="F173" s="16">
        <v>17.012792556331998</v>
      </c>
      <c r="G173" s="16">
        <v>45.653024269329698</v>
      </c>
    </row>
    <row r="174" spans="2:7" x14ac:dyDescent="0.35">
      <c r="B174" s="124" t="s">
        <v>553</v>
      </c>
      <c r="C174" s="16" t="s">
        <v>92</v>
      </c>
      <c r="D174" s="16" t="s">
        <v>554</v>
      </c>
      <c r="E174" s="16" t="s">
        <v>555</v>
      </c>
      <c r="F174" s="16">
        <v>16.797423860578501</v>
      </c>
      <c r="G174" s="16">
        <v>45.875189212719199</v>
      </c>
    </row>
    <row r="175" spans="2:7" x14ac:dyDescent="0.35">
      <c r="B175" s="124" t="s">
        <v>556</v>
      </c>
      <c r="C175" s="16" t="s">
        <v>92</v>
      </c>
      <c r="D175" s="16" t="s">
        <v>557</v>
      </c>
      <c r="E175" s="16" t="s">
        <v>558</v>
      </c>
      <c r="F175" s="16">
        <v>16.6599842287693</v>
      </c>
      <c r="G175" s="16">
        <v>45.932082037892698</v>
      </c>
    </row>
    <row r="176" spans="2:7" x14ac:dyDescent="0.35">
      <c r="B176" s="124" t="s">
        <v>559</v>
      </c>
      <c r="C176" s="16" t="s">
        <v>92</v>
      </c>
      <c r="D176" s="16" t="s">
        <v>560</v>
      </c>
      <c r="E176" s="16" t="s">
        <v>561</v>
      </c>
      <c r="F176" s="16">
        <v>18.7170346409867</v>
      </c>
      <c r="G176" s="16">
        <v>45.482757580029499</v>
      </c>
    </row>
    <row r="177" spans="2:7" x14ac:dyDescent="0.35">
      <c r="B177" s="124" t="s">
        <v>562</v>
      </c>
      <c r="C177" s="16" t="s">
        <v>92</v>
      </c>
      <c r="D177" s="16" t="s">
        <v>563</v>
      </c>
      <c r="E177" s="16" t="s">
        <v>564</v>
      </c>
      <c r="F177" s="16">
        <v>18.520878511601701</v>
      </c>
      <c r="G177" s="16">
        <v>45.470149338109401</v>
      </c>
    </row>
    <row r="178" spans="2:7" ht="15" customHeight="1" x14ac:dyDescent="0.35">
      <c r="B178" s="124" t="s">
        <v>565</v>
      </c>
      <c r="C178" s="16" t="s">
        <v>92</v>
      </c>
      <c r="D178" s="16" t="s">
        <v>566</v>
      </c>
      <c r="E178" s="16" t="s">
        <v>567</v>
      </c>
      <c r="F178" s="16">
        <v>16.4528846735308</v>
      </c>
      <c r="G178" s="16">
        <v>46.081774551395199</v>
      </c>
    </row>
    <row r="179" spans="2:7" x14ac:dyDescent="0.35">
      <c r="B179" s="124" t="s">
        <v>568</v>
      </c>
      <c r="C179" s="16" t="s">
        <v>92</v>
      </c>
      <c r="D179" s="16" t="s">
        <v>569</v>
      </c>
      <c r="E179" s="16" t="s">
        <v>570</v>
      </c>
      <c r="F179" s="16">
        <v>16.463347257639299</v>
      </c>
      <c r="G179" s="16">
        <v>46.079544353706098</v>
      </c>
    </row>
    <row r="180" spans="2:7" x14ac:dyDescent="0.35">
      <c r="B180" s="124" t="s">
        <v>571</v>
      </c>
      <c r="C180" s="16" t="s">
        <v>92</v>
      </c>
      <c r="D180" s="16" t="s">
        <v>572</v>
      </c>
      <c r="E180" s="16" t="s">
        <v>573</v>
      </c>
      <c r="F180" s="16">
        <v>18.662726740734001</v>
      </c>
      <c r="G180" s="16">
        <v>45.171228822000501</v>
      </c>
    </row>
    <row r="181" spans="2:7" x14ac:dyDescent="0.35">
      <c r="B181" s="124" t="s">
        <v>574</v>
      </c>
      <c r="C181" s="16" t="s">
        <v>92</v>
      </c>
      <c r="D181" s="16" t="s">
        <v>575</v>
      </c>
      <c r="E181" s="16" t="s">
        <v>576</v>
      </c>
      <c r="F181" s="16">
        <v>16.4625962391477</v>
      </c>
      <c r="G181" s="16">
        <v>46.079633659480798</v>
      </c>
    </row>
    <row r="182" spans="2:7" ht="15" customHeight="1" x14ac:dyDescent="0.35">
      <c r="B182" s="124" t="s">
        <v>577</v>
      </c>
      <c r="C182" s="16" t="s">
        <v>92</v>
      </c>
      <c r="D182" s="16" t="s">
        <v>578</v>
      </c>
      <c r="E182" s="16" t="s">
        <v>579</v>
      </c>
      <c r="F182" s="16">
        <v>16.671454630503501</v>
      </c>
      <c r="G182" s="16">
        <v>45.744425003113101</v>
      </c>
    </row>
    <row r="183" spans="2:7" x14ac:dyDescent="0.35">
      <c r="B183" s="124" t="s">
        <v>580</v>
      </c>
      <c r="C183" s="16" t="s">
        <v>92</v>
      </c>
      <c r="D183" s="16" t="s">
        <v>578</v>
      </c>
      <c r="E183" s="16" t="s">
        <v>581</v>
      </c>
      <c r="F183" s="16">
        <v>16.671454630503501</v>
      </c>
      <c r="G183" s="16">
        <v>45.744425003113101</v>
      </c>
    </row>
    <row r="184" spans="2:7" x14ac:dyDescent="0.35">
      <c r="B184" s="124" t="s">
        <v>582</v>
      </c>
      <c r="C184" s="16" t="s">
        <v>92</v>
      </c>
      <c r="D184" s="16" t="s">
        <v>583</v>
      </c>
      <c r="E184" s="16" t="s">
        <v>584</v>
      </c>
      <c r="F184" s="16">
        <v>16.179595087035398</v>
      </c>
      <c r="G184" s="16">
        <v>45.799810333621501</v>
      </c>
    </row>
    <row r="185" spans="2:7" ht="15" customHeight="1" x14ac:dyDescent="0.35">
      <c r="B185" s="124" t="s">
        <v>585</v>
      </c>
      <c r="C185" s="16" t="s">
        <v>92</v>
      </c>
      <c r="D185" s="16" t="s">
        <v>586</v>
      </c>
      <c r="E185" s="16" t="s">
        <v>587</v>
      </c>
      <c r="F185" s="16">
        <v>18.850202256326501</v>
      </c>
      <c r="G185" s="16">
        <v>45.335563984302098</v>
      </c>
    </row>
    <row r="186" spans="2:7" x14ac:dyDescent="0.35">
      <c r="B186" s="124" t="s">
        <v>588</v>
      </c>
      <c r="C186" s="16" t="s">
        <v>92</v>
      </c>
      <c r="D186" s="16" t="s">
        <v>589</v>
      </c>
      <c r="E186" s="16" t="s">
        <v>590</v>
      </c>
      <c r="F186" s="16">
        <v>17.937970585168198</v>
      </c>
      <c r="G186" s="16">
        <v>45.692753627450202</v>
      </c>
    </row>
  </sheetData>
  <autoFilter ref="B3:G3" xr:uid="{00000000-0001-0000-0000-000000000000}"/>
  <mergeCells count="1">
    <mergeCell ref="C2:G2"/>
  </mergeCells>
  <phoneticPr fontId="9" type="noConversion"/>
  <pageMargins left="0.7" right="0.7" top="0.75" bottom="0.75" header="0.3" footer="0.3"/>
  <pageSetup paperSize="9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C960B36-02F2-40D0-BB1D-CCD5E36274CD}">
          <x14:formula1>
            <xm:f>'Definition-REP'!$D$32:$D$37</xm:f>
          </x14:formula1>
          <xm:sqref>C4:C186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35028-1B8B-4F86-9814-8DA83A51C77D}">
  <sheetPr>
    <tabColor theme="9"/>
  </sheetPr>
  <dimension ref="B1:K195"/>
  <sheetViews>
    <sheetView zoomScale="85" zoomScaleNormal="85" workbookViewId="0">
      <pane ySplit="4" topLeftCell="A5" activePane="bottomLeft" state="frozen"/>
      <selection pane="bottomLeft" activeCell="A5" sqref="A5"/>
    </sheetView>
  </sheetViews>
  <sheetFormatPr defaultColWidth="8.85546875" defaultRowHeight="18" x14ac:dyDescent="0.35"/>
  <cols>
    <col min="1" max="1" width="3.28515625" style="14" customWidth="1"/>
    <col min="2" max="2" width="9.7109375" style="14" bestFit="1" customWidth="1"/>
    <col min="3" max="3" width="12.140625" style="14" customWidth="1"/>
    <col min="4" max="10" width="8.7109375" style="14" customWidth="1"/>
    <col min="11" max="11" width="12.5703125" style="14" customWidth="1"/>
    <col min="12" max="16384" width="8.85546875" style="14"/>
  </cols>
  <sheetData>
    <row r="1" spans="2:11" x14ac:dyDescent="0.35">
      <c r="F1" s="78"/>
      <c r="G1" s="78"/>
      <c r="K1" s="78"/>
    </row>
    <row r="2" spans="2:11" s="50" customFormat="1" ht="31.9" customHeight="1" x14ac:dyDescent="0.25">
      <c r="C2" s="114" t="s">
        <v>52</v>
      </c>
      <c r="D2" s="115"/>
      <c r="E2" s="116" t="s">
        <v>59</v>
      </c>
      <c r="F2" s="117"/>
      <c r="G2" s="117"/>
      <c r="H2" s="114" t="s">
        <v>65</v>
      </c>
      <c r="I2" s="115"/>
      <c r="J2" s="116" t="s">
        <v>69</v>
      </c>
      <c r="K2" s="117"/>
    </row>
    <row r="3" spans="2:11" s="119" customFormat="1" ht="31.9" customHeight="1" x14ac:dyDescent="0.25">
      <c r="C3" s="120" t="s">
        <v>1151</v>
      </c>
      <c r="D3" s="120" t="s">
        <v>1152</v>
      </c>
      <c r="E3" s="121" t="s">
        <v>1153</v>
      </c>
      <c r="F3" s="121" t="s">
        <v>1154</v>
      </c>
      <c r="G3" s="121" t="s">
        <v>1155</v>
      </c>
      <c r="H3" s="120" t="s">
        <v>1156</v>
      </c>
      <c r="I3" s="120" t="s">
        <v>1157</v>
      </c>
      <c r="J3" s="121" t="s">
        <v>1158</v>
      </c>
      <c r="K3" s="121" t="s">
        <v>1159</v>
      </c>
    </row>
    <row r="4" spans="2:11" ht="83.45" customHeight="1" x14ac:dyDescent="0.35">
      <c r="B4" s="123" t="s">
        <v>100</v>
      </c>
      <c r="C4" s="40" t="s">
        <v>53</v>
      </c>
      <c r="D4" s="41" t="s">
        <v>55</v>
      </c>
      <c r="E4" s="36" t="s">
        <v>53</v>
      </c>
      <c r="F4" s="37" t="s">
        <v>591</v>
      </c>
      <c r="G4" s="92" t="s">
        <v>63</v>
      </c>
      <c r="H4" s="40" t="s">
        <v>53</v>
      </c>
      <c r="I4" s="41" t="s">
        <v>55</v>
      </c>
      <c r="J4" s="37" t="s">
        <v>55</v>
      </c>
      <c r="K4" s="92" t="s">
        <v>63</v>
      </c>
    </row>
    <row r="5" spans="2:11" x14ac:dyDescent="0.35">
      <c r="B5" s="124" t="s">
        <v>101</v>
      </c>
      <c r="C5" s="16">
        <v>9900</v>
      </c>
      <c r="D5" s="16"/>
      <c r="E5" s="126"/>
      <c r="F5" s="16"/>
      <c r="G5" s="16"/>
      <c r="H5" s="16"/>
      <c r="I5" s="16"/>
      <c r="J5" s="16"/>
      <c r="K5" s="16"/>
    </row>
    <row r="6" spans="2:11" x14ac:dyDescent="0.35">
      <c r="B6" s="124" t="s">
        <v>104</v>
      </c>
      <c r="C6" s="16">
        <v>2100</v>
      </c>
      <c r="D6" s="16"/>
      <c r="E6" s="126"/>
      <c r="F6" s="16"/>
      <c r="G6" s="16"/>
      <c r="H6" s="16"/>
      <c r="I6" s="16"/>
      <c r="J6" s="16"/>
      <c r="K6" s="16"/>
    </row>
    <row r="7" spans="2:11" x14ac:dyDescent="0.35">
      <c r="B7" s="124" t="s">
        <v>107</v>
      </c>
      <c r="C7" s="16">
        <v>1400</v>
      </c>
      <c r="D7" s="16"/>
      <c r="E7" s="126"/>
      <c r="F7" s="16"/>
      <c r="G7" s="16"/>
      <c r="H7" s="16"/>
      <c r="I7" s="16"/>
      <c r="J7" s="16"/>
      <c r="K7" s="16"/>
    </row>
    <row r="8" spans="2:11" x14ac:dyDescent="0.35">
      <c r="B8" s="124" t="s">
        <v>110</v>
      </c>
      <c r="C8" s="16">
        <v>130000</v>
      </c>
      <c r="D8" s="16"/>
      <c r="E8" s="126"/>
      <c r="F8" s="16"/>
      <c r="G8" s="16"/>
      <c r="H8" s="16"/>
      <c r="I8" s="16"/>
      <c r="J8" s="16"/>
      <c r="K8" s="16"/>
    </row>
    <row r="9" spans="2:11" x14ac:dyDescent="0.35">
      <c r="B9" s="124" t="s">
        <v>113</v>
      </c>
      <c r="C9" s="16">
        <v>5000</v>
      </c>
      <c r="D9" s="16"/>
      <c r="E9" s="126"/>
      <c r="F9" s="16"/>
      <c r="G9" s="16"/>
      <c r="H9" s="16"/>
      <c r="I9" s="16"/>
      <c r="J9" s="16"/>
      <c r="K9" s="16"/>
    </row>
    <row r="10" spans="2:11" x14ac:dyDescent="0.35">
      <c r="B10" s="124" t="s">
        <v>116</v>
      </c>
      <c r="C10" s="16">
        <v>2645</v>
      </c>
      <c r="D10" s="16"/>
      <c r="E10" s="126"/>
      <c r="F10" s="16"/>
      <c r="G10" s="16"/>
      <c r="H10" s="16"/>
      <c r="I10" s="16"/>
      <c r="J10" s="16"/>
      <c r="K10" s="16"/>
    </row>
    <row r="11" spans="2:11" x14ac:dyDescent="0.35">
      <c r="B11" s="124" t="s">
        <v>119</v>
      </c>
      <c r="C11" s="16">
        <v>6500</v>
      </c>
      <c r="D11" s="16"/>
      <c r="E11" s="126"/>
      <c r="F11" s="16"/>
      <c r="G11" s="16"/>
      <c r="H11" s="16"/>
      <c r="I11" s="16"/>
      <c r="J11" s="16"/>
      <c r="K11" s="16"/>
    </row>
    <row r="12" spans="2:11" x14ac:dyDescent="0.35">
      <c r="B12" s="124" t="s">
        <v>121</v>
      </c>
      <c r="C12" s="16">
        <v>5630</v>
      </c>
      <c r="D12" s="16"/>
      <c r="E12" s="126"/>
      <c r="F12" s="16"/>
      <c r="G12" s="16"/>
      <c r="H12" s="16"/>
      <c r="I12" s="16"/>
      <c r="J12" s="16"/>
      <c r="K12" s="16"/>
    </row>
    <row r="13" spans="2:11" x14ac:dyDescent="0.35">
      <c r="B13" s="124" t="s">
        <v>124</v>
      </c>
      <c r="C13" s="16">
        <v>2000</v>
      </c>
      <c r="D13" s="16"/>
      <c r="E13" s="126"/>
      <c r="F13" s="16"/>
      <c r="G13" s="16"/>
      <c r="H13" s="16"/>
      <c r="I13" s="16"/>
      <c r="J13" s="16"/>
      <c r="K13" s="16"/>
    </row>
    <row r="14" spans="2:11" x14ac:dyDescent="0.35">
      <c r="B14" s="124" t="s">
        <v>127</v>
      </c>
      <c r="C14" s="16">
        <v>1910</v>
      </c>
      <c r="D14" s="16"/>
      <c r="E14" s="126"/>
      <c r="F14" s="16"/>
      <c r="G14" s="16"/>
      <c r="H14" s="16"/>
      <c r="I14" s="16"/>
      <c r="J14" s="16"/>
      <c r="K14" s="16"/>
    </row>
    <row r="15" spans="2:11" x14ac:dyDescent="0.35">
      <c r="B15" s="124" t="s">
        <v>130</v>
      </c>
      <c r="C15" s="16">
        <v>1000</v>
      </c>
      <c r="D15" s="16"/>
      <c r="E15" s="126"/>
      <c r="F15" s="16"/>
      <c r="G15" s="16"/>
      <c r="H15" s="16"/>
      <c r="I15" s="16"/>
      <c r="J15" s="16"/>
      <c r="K15" s="16"/>
    </row>
    <row r="16" spans="2:11" x14ac:dyDescent="0.35">
      <c r="B16" s="124" t="s">
        <v>133</v>
      </c>
      <c r="C16" s="16">
        <v>1000</v>
      </c>
      <c r="D16" s="16"/>
      <c r="E16" s="126"/>
      <c r="F16" s="16"/>
      <c r="G16" s="16"/>
      <c r="H16" s="16"/>
      <c r="I16" s="16"/>
      <c r="J16" s="16"/>
      <c r="K16" s="16"/>
    </row>
    <row r="17" spans="2:11" x14ac:dyDescent="0.35">
      <c r="B17" s="124" t="s">
        <v>135</v>
      </c>
      <c r="C17" s="16">
        <v>6830</v>
      </c>
      <c r="D17" s="16"/>
      <c r="E17" s="126"/>
      <c r="F17" s="16"/>
      <c r="G17" s="16"/>
      <c r="H17" s="16"/>
      <c r="I17" s="16"/>
      <c r="J17" s="16"/>
      <c r="K17" s="16"/>
    </row>
    <row r="18" spans="2:11" x14ac:dyDescent="0.35">
      <c r="B18" s="124" t="s">
        <v>138</v>
      </c>
      <c r="C18" s="16">
        <v>18000</v>
      </c>
      <c r="D18" s="16"/>
      <c r="E18" s="126"/>
      <c r="F18" s="16"/>
      <c r="G18" s="16"/>
      <c r="H18" s="16"/>
      <c r="I18" s="16"/>
      <c r="J18" s="16"/>
      <c r="K18" s="16"/>
    </row>
    <row r="19" spans="2:11" x14ac:dyDescent="0.35">
      <c r="B19" s="124" t="s">
        <v>141</v>
      </c>
      <c r="C19" s="16">
        <v>1000</v>
      </c>
      <c r="D19" s="16"/>
      <c r="E19" s="126"/>
      <c r="F19" s="16"/>
      <c r="G19" s="16"/>
      <c r="H19" s="16"/>
      <c r="I19" s="16"/>
      <c r="J19" s="16"/>
      <c r="K19" s="16"/>
    </row>
    <row r="20" spans="2:11" x14ac:dyDescent="0.35">
      <c r="B20" s="124" t="s">
        <v>144</v>
      </c>
      <c r="C20" s="16">
        <v>1000</v>
      </c>
      <c r="D20" s="16"/>
      <c r="E20" s="126"/>
      <c r="F20" s="16"/>
      <c r="G20" s="16"/>
      <c r="H20" s="16"/>
      <c r="I20" s="16"/>
      <c r="J20" s="16"/>
      <c r="K20" s="16"/>
    </row>
    <row r="21" spans="2:11" x14ac:dyDescent="0.35">
      <c r="B21" s="124" t="s">
        <v>147</v>
      </c>
      <c r="C21" s="16">
        <v>1000</v>
      </c>
      <c r="D21" s="16"/>
      <c r="E21" s="126"/>
      <c r="F21" s="16"/>
      <c r="G21" s="16"/>
      <c r="H21" s="16"/>
      <c r="I21" s="16"/>
      <c r="J21" s="16"/>
      <c r="K21" s="16"/>
    </row>
    <row r="22" spans="2:11" x14ac:dyDescent="0.35">
      <c r="B22" s="124" t="s">
        <v>150</v>
      </c>
      <c r="C22" s="16">
        <v>1000</v>
      </c>
      <c r="D22" s="16"/>
      <c r="E22" s="126"/>
      <c r="F22" s="16"/>
      <c r="G22" s="16"/>
      <c r="H22" s="16"/>
      <c r="I22" s="16"/>
      <c r="J22" s="16"/>
      <c r="K22" s="16"/>
    </row>
    <row r="23" spans="2:11" x14ac:dyDescent="0.35">
      <c r="B23" s="124" t="s">
        <v>153</v>
      </c>
      <c r="C23" s="16">
        <v>4500</v>
      </c>
      <c r="D23" s="16"/>
      <c r="E23" s="126"/>
      <c r="F23" s="16"/>
      <c r="G23" s="16"/>
      <c r="H23" s="16"/>
      <c r="I23" s="16"/>
      <c r="J23" s="16"/>
      <c r="K23" s="16"/>
    </row>
    <row r="24" spans="2:11" x14ac:dyDescent="0.35">
      <c r="B24" s="124" t="s">
        <v>156</v>
      </c>
      <c r="C24" s="16">
        <v>8000</v>
      </c>
      <c r="D24" s="16"/>
      <c r="E24" s="126"/>
      <c r="F24" s="16"/>
      <c r="G24" s="16"/>
      <c r="H24" s="16"/>
      <c r="I24" s="16"/>
      <c r="J24" s="16"/>
      <c r="K24" s="16"/>
    </row>
    <row r="25" spans="2:11" x14ac:dyDescent="0.35">
      <c r="B25" s="124" t="s">
        <v>158</v>
      </c>
      <c r="C25" s="16">
        <v>1000</v>
      </c>
      <c r="D25" s="16"/>
      <c r="E25" s="126"/>
      <c r="F25" s="16"/>
      <c r="G25" s="16"/>
      <c r="H25" s="16"/>
      <c r="I25" s="16"/>
      <c r="J25" s="16"/>
      <c r="K25" s="16"/>
    </row>
    <row r="26" spans="2:11" x14ac:dyDescent="0.35">
      <c r="B26" s="124" t="s">
        <v>160</v>
      </c>
      <c r="C26" s="16">
        <v>1650</v>
      </c>
      <c r="D26" s="16"/>
      <c r="E26" s="126"/>
      <c r="F26" s="16"/>
      <c r="G26" s="16"/>
      <c r="H26" s="16"/>
      <c r="I26" s="16"/>
      <c r="J26" s="16"/>
      <c r="K26" s="16"/>
    </row>
    <row r="27" spans="2:11" x14ac:dyDescent="0.35">
      <c r="B27" s="124" t="s">
        <v>163</v>
      </c>
      <c r="C27" s="16">
        <v>3500</v>
      </c>
      <c r="D27" s="16"/>
      <c r="E27" s="126"/>
      <c r="F27" s="16"/>
      <c r="G27" s="16"/>
      <c r="H27" s="16"/>
      <c r="I27" s="16"/>
      <c r="J27" s="16"/>
      <c r="K27" s="16"/>
    </row>
    <row r="28" spans="2:11" x14ac:dyDescent="0.35">
      <c r="B28" s="124" t="s">
        <v>166</v>
      </c>
      <c r="C28" s="16">
        <v>1000</v>
      </c>
      <c r="D28" s="16"/>
      <c r="E28" s="126"/>
      <c r="F28" s="16"/>
      <c r="G28" s="16"/>
      <c r="H28" s="16"/>
      <c r="I28" s="16"/>
      <c r="J28" s="16"/>
      <c r="K28" s="16"/>
    </row>
    <row r="29" spans="2:11" x14ac:dyDescent="0.35">
      <c r="B29" s="124" t="s">
        <v>169</v>
      </c>
      <c r="C29" s="16">
        <v>240000</v>
      </c>
      <c r="D29" s="16"/>
      <c r="E29" s="126"/>
      <c r="F29" s="16"/>
      <c r="G29" s="16"/>
      <c r="H29" s="16"/>
      <c r="I29" s="16"/>
      <c r="J29" s="16"/>
      <c r="K29" s="16"/>
    </row>
    <row r="30" spans="2:11" x14ac:dyDescent="0.35">
      <c r="B30" s="124" t="s">
        <v>171</v>
      </c>
      <c r="C30" s="16">
        <v>79000</v>
      </c>
      <c r="D30" s="16"/>
      <c r="E30" s="126"/>
      <c r="F30" s="16"/>
      <c r="G30" s="16"/>
      <c r="H30" s="16"/>
      <c r="I30" s="16"/>
      <c r="J30" s="16"/>
      <c r="K30" s="16"/>
    </row>
    <row r="31" spans="2:11" x14ac:dyDescent="0.35">
      <c r="B31" s="124" t="s">
        <v>173</v>
      </c>
      <c r="C31" s="16">
        <v>0</v>
      </c>
      <c r="D31" s="16"/>
      <c r="E31" s="126"/>
      <c r="F31" s="16"/>
      <c r="G31" s="16"/>
      <c r="H31" s="16"/>
      <c r="I31" s="16"/>
      <c r="J31" s="16"/>
      <c r="K31" s="16"/>
    </row>
    <row r="32" spans="2:11" x14ac:dyDescent="0.35">
      <c r="B32" s="124" t="s">
        <v>175</v>
      </c>
      <c r="C32" s="16">
        <v>217000</v>
      </c>
      <c r="D32" s="16"/>
      <c r="E32" s="126"/>
      <c r="F32" s="16"/>
      <c r="G32" s="16"/>
      <c r="H32" s="16"/>
      <c r="I32" s="16"/>
      <c r="J32" s="16"/>
      <c r="K32" s="16"/>
    </row>
    <row r="33" spans="2:11" x14ac:dyDescent="0.35">
      <c r="B33" s="124" t="s">
        <v>177</v>
      </c>
      <c r="C33" s="16">
        <v>56000</v>
      </c>
      <c r="D33" s="16"/>
      <c r="E33" s="126"/>
      <c r="F33" s="16"/>
      <c r="G33" s="16"/>
      <c r="H33" s="16"/>
      <c r="I33" s="16"/>
      <c r="J33" s="16"/>
      <c r="K33" s="16"/>
    </row>
    <row r="34" spans="2:11" x14ac:dyDescent="0.35">
      <c r="B34" s="124" t="s">
        <v>179</v>
      </c>
      <c r="C34" s="16">
        <v>38000</v>
      </c>
      <c r="D34" s="16"/>
      <c r="E34" s="126"/>
      <c r="F34" s="16"/>
      <c r="G34" s="16"/>
      <c r="H34" s="16"/>
      <c r="I34" s="16"/>
      <c r="J34" s="16"/>
      <c r="K34" s="16"/>
    </row>
    <row r="35" spans="2:11" x14ac:dyDescent="0.35">
      <c r="B35" s="124" t="s">
        <v>181</v>
      </c>
      <c r="C35" s="16">
        <v>24000</v>
      </c>
      <c r="D35" s="16"/>
      <c r="E35" s="126"/>
      <c r="F35" s="16"/>
      <c r="G35" s="16"/>
      <c r="H35" s="16"/>
      <c r="I35" s="16"/>
      <c r="J35" s="16"/>
      <c r="K35" s="16"/>
    </row>
    <row r="36" spans="2:11" x14ac:dyDescent="0.35">
      <c r="B36" s="124" t="s">
        <v>183</v>
      </c>
      <c r="C36" s="16">
        <v>92000</v>
      </c>
      <c r="D36" s="16"/>
      <c r="E36" s="126"/>
      <c r="F36" s="16"/>
      <c r="G36" s="16"/>
      <c r="H36" s="16"/>
      <c r="I36" s="16"/>
      <c r="J36" s="16"/>
      <c r="K36" s="16"/>
    </row>
    <row r="37" spans="2:11" x14ac:dyDescent="0.35">
      <c r="B37" s="124" t="s">
        <v>185</v>
      </c>
      <c r="C37" s="16">
        <v>61200</v>
      </c>
      <c r="D37" s="16"/>
      <c r="E37" s="126"/>
      <c r="F37" s="16"/>
      <c r="G37" s="16"/>
      <c r="H37" s="16"/>
      <c r="I37" s="16"/>
      <c r="J37" s="16"/>
      <c r="K37" s="16"/>
    </row>
    <row r="38" spans="2:11" x14ac:dyDescent="0.35">
      <c r="B38" s="124" t="s">
        <v>187</v>
      </c>
      <c r="C38" s="16">
        <v>42000</v>
      </c>
      <c r="D38" s="16"/>
      <c r="E38" s="126"/>
      <c r="F38" s="16"/>
      <c r="G38" s="16"/>
      <c r="H38" s="16"/>
      <c r="I38" s="16"/>
      <c r="J38" s="16"/>
      <c r="K38" s="16"/>
    </row>
    <row r="39" spans="2:11" x14ac:dyDescent="0.35">
      <c r="B39" s="124" t="s">
        <v>189</v>
      </c>
      <c r="C39" s="16">
        <v>276000</v>
      </c>
      <c r="D39" s="16"/>
      <c r="E39" s="126"/>
      <c r="F39" s="16"/>
      <c r="G39" s="16"/>
      <c r="H39" s="16"/>
      <c r="I39" s="16"/>
      <c r="J39" s="16"/>
      <c r="K39" s="16"/>
    </row>
    <row r="40" spans="2:11" x14ac:dyDescent="0.35">
      <c r="B40" s="124" t="s">
        <v>191</v>
      </c>
      <c r="C40" s="16">
        <v>45000</v>
      </c>
      <c r="D40" s="16"/>
      <c r="E40" s="126"/>
      <c r="F40" s="16"/>
      <c r="G40" s="16"/>
      <c r="H40" s="16"/>
      <c r="I40" s="16"/>
      <c r="J40" s="16"/>
      <c r="K40" s="16"/>
    </row>
    <row r="41" spans="2:11" x14ac:dyDescent="0.35">
      <c r="B41" s="124" t="s">
        <v>193</v>
      </c>
      <c r="C41" s="16">
        <v>486000</v>
      </c>
      <c r="D41" s="16"/>
      <c r="E41" s="126"/>
      <c r="F41" s="16"/>
      <c r="G41" s="16"/>
      <c r="H41" s="16"/>
      <c r="I41" s="16"/>
      <c r="J41" s="16"/>
      <c r="K41" s="16"/>
    </row>
    <row r="42" spans="2:11" x14ac:dyDescent="0.35">
      <c r="B42" s="124" t="s">
        <v>195</v>
      </c>
      <c r="C42" s="16">
        <v>28000</v>
      </c>
      <c r="D42" s="16"/>
      <c r="E42" s="126"/>
      <c r="F42" s="16"/>
      <c r="G42" s="16"/>
      <c r="H42" s="16"/>
      <c r="I42" s="16"/>
      <c r="J42" s="16"/>
      <c r="K42" s="16"/>
    </row>
    <row r="43" spans="2:11" x14ac:dyDescent="0.35">
      <c r="B43" s="124" t="s">
        <v>197</v>
      </c>
      <c r="C43" s="16">
        <v>58000</v>
      </c>
      <c r="D43" s="16"/>
      <c r="E43" s="126"/>
      <c r="F43" s="16"/>
      <c r="G43" s="16"/>
      <c r="H43" s="16"/>
      <c r="I43" s="16"/>
      <c r="J43" s="16"/>
      <c r="K43" s="16"/>
    </row>
    <row r="44" spans="2:11" x14ac:dyDescent="0.35">
      <c r="B44" s="124" t="s">
        <v>199</v>
      </c>
      <c r="C44" s="16">
        <v>5950</v>
      </c>
      <c r="D44" s="16"/>
      <c r="E44" s="126"/>
      <c r="F44" s="16"/>
      <c r="G44" s="16"/>
      <c r="H44" s="16"/>
      <c r="I44" s="16"/>
      <c r="J44" s="16"/>
      <c r="K44" s="16"/>
    </row>
    <row r="45" spans="2:11" x14ac:dyDescent="0.35">
      <c r="B45" s="124" t="s">
        <v>202</v>
      </c>
      <c r="C45" s="16">
        <v>70000</v>
      </c>
      <c r="D45" s="16"/>
      <c r="E45" s="126"/>
      <c r="F45" s="16"/>
      <c r="G45" s="16"/>
      <c r="H45" s="16"/>
      <c r="I45" s="16"/>
      <c r="J45" s="16"/>
      <c r="K45" s="16"/>
    </row>
    <row r="46" spans="2:11" x14ac:dyDescent="0.35">
      <c r="B46" s="124" t="s">
        <v>205</v>
      </c>
      <c r="C46" s="16">
        <v>39000</v>
      </c>
      <c r="D46" s="16"/>
      <c r="E46" s="126"/>
      <c r="F46" s="16"/>
      <c r="G46" s="16"/>
      <c r="H46" s="16"/>
      <c r="I46" s="16"/>
      <c r="J46" s="16"/>
      <c r="K46" s="16"/>
    </row>
    <row r="47" spans="2:11" x14ac:dyDescent="0.35">
      <c r="B47" s="124" t="s">
        <v>208</v>
      </c>
      <c r="C47" s="16">
        <v>18000</v>
      </c>
      <c r="D47" s="16"/>
      <c r="E47" s="126"/>
      <c r="F47" s="16"/>
      <c r="G47" s="16"/>
      <c r="H47" s="16"/>
      <c r="I47" s="16"/>
      <c r="J47" s="16"/>
      <c r="K47" s="16"/>
    </row>
    <row r="48" spans="2:11" x14ac:dyDescent="0.35">
      <c r="B48" s="124" t="s">
        <v>211</v>
      </c>
      <c r="C48" s="16">
        <v>18000</v>
      </c>
      <c r="D48" s="16"/>
      <c r="E48" s="126"/>
      <c r="F48" s="16"/>
      <c r="G48" s="16"/>
      <c r="H48" s="16"/>
      <c r="I48" s="16"/>
      <c r="J48" s="16"/>
      <c r="K48" s="16"/>
    </row>
    <row r="49" spans="2:11" x14ac:dyDescent="0.35">
      <c r="B49" s="124" t="s">
        <v>213</v>
      </c>
      <c r="C49" s="16">
        <v>18000</v>
      </c>
      <c r="D49" s="16"/>
      <c r="E49" s="126"/>
      <c r="F49" s="16"/>
      <c r="G49" s="16"/>
      <c r="H49" s="16"/>
      <c r="I49" s="16"/>
      <c r="J49" s="16"/>
      <c r="K49" s="16"/>
    </row>
    <row r="50" spans="2:11" x14ac:dyDescent="0.35">
      <c r="B50" s="124" t="s">
        <v>215</v>
      </c>
      <c r="C50" s="16">
        <v>20000</v>
      </c>
      <c r="D50" s="16"/>
      <c r="E50" s="126"/>
      <c r="F50" s="16"/>
      <c r="G50" s="16"/>
      <c r="H50" s="16"/>
      <c r="I50" s="16"/>
      <c r="J50" s="16"/>
      <c r="K50" s="16"/>
    </row>
    <row r="51" spans="2:11" x14ac:dyDescent="0.35">
      <c r="B51" s="124" t="s">
        <v>217</v>
      </c>
      <c r="C51" s="16">
        <v>20000</v>
      </c>
      <c r="D51" s="16"/>
      <c r="E51" s="126"/>
      <c r="F51" s="16"/>
      <c r="G51" s="16"/>
      <c r="H51" s="16"/>
      <c r="I51" s="16"/>
      <c r="J51" s="16"/>
      <c r="K51" s="16"/>
    </row>
    <row r="52" spans="2:11" x14ac:dyDescent="0.35">
      <c r="B52" s="124" t="s">
        <v>219</v>
      </c>
      <c r="C52" s="16">
        <v>33000</v>
      </c>
      <c r="D52" s="16"/>
      <c r="E52" s="126"/>
      <c r="F52" s="16"/>
      <c r="G52" s="16"/>
      <c r="H52" s="16"/>
      <c r="I52" s="16"/>
      <c r="J52" s="16"/>
      <c r="K52" s="16"/>
    </row>
    <row r="53" spans="2:11" x14ac:dyDescent="0.35">
      <c r="B53" s="124" t="s">
        <v>221</v>
      </c>
      <c r="C53" s="16">
        <v>9000</v>
      </c>
      <c r="D53" s="16"/>
      <c r="E53" s="126"/>
      <c r="F53" s="16"/>
      <c r="G53" s="16"/>
      <c r="H53" s="16"/>
      <c r="I53" s="16"/>
      <c r="J53" s="16"/>
      <c r="K53" s="16"/>
    </row>
    <row r="54" spans="2:11" x14ac:dyDescent="0.35">
      <c r="B54" s="124" t="s">
        <v>223</v>
      </c>
      <c r="C54" s="16">
        <v>33000</v>
      </c>
      <c r="D54" s="16"/>
      <c r="E54" s="126"/>
      <c r="F54" s="16"/>
      <c r="G54" s="16"/>
      <c r="H54" s="16"/>
      <c r="I54" s="16"/>
      <c r="J54" s="16"/>
      <c r="K54" s="16"/>
    </row>
    <row r="55" spans="2:11" x14ac:dyDescent="0.35">
      <c r="B55" s="124" t="s">
        <v>225</v>
      </c>
      <c r="C55" s="16">
        <v>88000</v>
      </c>
      <c r="D55" s="16"/>
      <c r="E55" s="126"/>
      <c r="F55" s="16"/>
      <c r="G55" s="16"/>
      <c r="H55" s="16"/>
      <c r="I55" s="16"/>
      <c r="J55" s="16"/>
      <c r="K55" s="16"/>
    </row>
    <row r="56" spans="2:11" x14ac:dyDescent="0.35">
      <c r="B56" s="124" t="s">
        <v>228</v>
      </c>
      <c r="C56" s="16">
        <v>11200</v>
      </c>
      <c r="D56" s="16"/>
      <c r="E56" s="126"/>
      <c r="F56" s="16"/>
      <c r="G56" s="16"/>
      <c r="H56" s="16"/>
      <c r="I56" s="16"/>
      <c r="J56" s="16"/>
      <c r="K56" s="16"/>
    </row>
    <row r="57" spans="2:11" x14ac:dyDescent="0.35">
      <c r="B57" s="124" t="s">
        <v>230</v>
      </c>
      <c r="C57" s="16">
        <v>30000</v>
      </c>
      <c r="D57" s="16"/>
      <c r="E57" s="126"/>
      <c r="F57" s="16"/>
      <c r="G57" s="16"/>
      <c r="H57" s="16"/>
      <c r="I57" s="16"/>
      <c r="J57" s="16"/>
      <c r="K57" s="16"/>
    </row>
    <row r="58" spans="2:11" x14ac:dyDescent="0.35">
      <c r="B58" s="124" t="s">
        <v>233</v>
      </c>
      <c r="C58" s="16">
        <v>80000</v>
      </c>
      <c r="D58" s="16"/>
      <c r="E58" s="126"/>
      <c r="F58" s="16"/>
      <c r="G58" s="16"/>
      <c r="H58" s="16"/>
      <c r="I58" s="16"/>
      <c r="J58" s="16"/>
      <c r="K58" s="16"/>
    </row>
    <row r="59" spans="2:11" x14ac:dyDescent="0.35">
      <c r="B59" s="124" t="s">
        <v>236</v>
      </c>
      <c r="C59" s="16">
        <v>10000</v>
      </c>
      <c r="D59" s="16"/>
      <c r="E59" s="126"/>
      <c r="F59" s="16"/>
      <c r="G59" s="16"/>
      <c r="H59" s="16"/>
      <c r="I59" s="16"/>
      <c r="J59" s="16"/>
      <c r="K59" s="16"/>
    </row>
    <row r="60" spans="2:11" x14ac:dyDescent="0.35">
      <c r="B60" s="124" t="s">
        <v>239</v>
      </c>
      <c r="C60" s="16">
        <v>54000</v>
      </c>
      <c r="D60" s="16"/>
      <c r="E60" s="126"/>
      <c r="F60" s="16"/>
      <c r="G60" s="16"/>
      <c r="H60" s="16"/>
      <c r="I60" s="16"/>
      <c r="J60" s="16"/>
      <c r="K60" s="16"/>
    </row>
    <row r="61" spans="2:11" x14ac:dyDescent="0.35">
      <c r="B61" s="124" t="s">
        <v>242</v>
      </c>
      <c r="C61" s="16">
        <v>20700</v>
      </c>
      <c r="D61" s="16"/>
      <c r="E61" s="126"/>
      <c r="F61" s="16"/>
      <c r="G61" s="16"/>
      <c r="H61" s="16"/>
      <c r="I61" s="16"/>
      <c r="J61" s="16"/>
      <c r="K61" s="16"/>
    </row>
    <row r="62" spans="2:11" x14ac:dyDescent="0.35">
      <c r="B62" s="124" t="s">
        <v>245</v>
      </c>
      <c r="C62" s="16">
        <v>9600</v>
      </c>
      <c r="D62" s="16"/>
      <c r="E62" s="126"/>
      <c r="F62" s="16"/>
      <c r="G62" s="16"/>
      <c r="H62" s="16"/>
      <c r="I62" s="16"/>
      <c r="J62" s="16"/>
      <c r="K62" s="16"/>
    </row>
    <row r="63" spans="2:11" x14ac:dyDescent="0.35">
      <c r="B63" s="124" t="s">
        <v>247</v>
      </c>
      <c r="C63" s="16">
        <v>34000</v>
      </c>
      <c r="D63" s="16"/>
      <c r="E63" s="126"/>
      <c r="F63" s="16"/>
      <c r="G63" s="16"/>
      <c r="H63" s="16"/>
      <c r="I63" s="16"/>
      <c r="J63" s="16"/>
      <c r="K63" s="16"/>
    </row>
    <row r="64" spans="2:11" x14ac:dyDescent="0.35">
      <c r="B64" s="124" t="s">
        <v>249</v>
      </c>
      <c r="C64" s="16">
        <v>10000</v>
      </c>
      <c r="D64" s="16"/>
      <c r="E64" s="126"/>
      <c r="F64" s="16"/>
      <c r="G64" s="16"/>
      <c r="H64" s="16"/>
      <c r="I64" s="16"/>
      <c r="J64" s="16"/>
      <c r="K64" s="16"/>
    </row>
    <row r="65" spans="2:11" x14ac:dyDescent="0.35">
      <c r="B65" s="124" t="s">
        <v>252</v>
      </c>
      <c r="C65" s="16">
        <v>10000</v>
      </c>
      <c r="D65" s="16"/>
      <c r="E65" s="126"/>
      <c r="F65" s="16"/>
      <c r="G65" s="16"/>
      <c r="H65" s="16"/>
      <c r="I65" s="16"/>
      <c r="J65" s="16"/>
      <c r="K65" s="16"/>
    </row>
    <row r="66" spans="2:11" x14ac:dyDescent="0.35">
      <c r="B66" s="124" t="s">
        <v>254</v>
      </c>
      <c r="C66" s="16">
        <v>117000</v>
      </c>
      <c r="D66" s="16"/>
      <c r="E66" s="126"/>
      <c r="F66" s="16"/>
      <c r="G66" s="16"/>
      <c r="H66" s="16"/>
      <c r="I66" s="16"/>
      <c r="J66" s="16"/>
      <c r="K66" s="16"/>
    </row>
    <row r="67" spans="2:11" x14ac:dyDescent="0.35">
      <c r="B67" s="124" t="s">
        <v>257</v>
      </c>
      <c r="C67" s="16">
        <v>10000</v>
      </c>
      <c r="D67" s="16"/>
      <c r="E67" s="126"/>
      <c r="F67" s="16"/>
      <c r="G67" s="16"/>
      <c r="H67" s="16"/>
      <c r="I67" s="16"/>
      <c r="J67" s="16"/>
      <c r="K67" s="16"/>
    </row>
    <row r="68" spans="2:11" x14ac:dyDescent="0.35">
      <c r="B68" s="124" t="s">
        <v>260</v>
      </c>
      <c r="C68" s="16">
        <v>42000</v>
      </c>
      <c r="D68" s="16"/>
      <c r="E68" s="126"/>
      <c r="F68" s="16"/>
      <c r="G68" s="16"/>
      <c r="H68" s="16"/>
      <c r="I68" s="16"/>
      <c r="J68" s="16"/>
      <c r="K68" s="16"/>
    </row>
    <row r="69" spans="2:11" x14ac:dyDescent="0.35">
      <c r="B69" s="124" t="s">
        <v>263</v>
      </c>
      <c r="C69" s="16">
        <v>27000</v>
      </c>
      <c r="D69" s="16"/>
      <c r="E69" s="126"/>
      <c r="F69" s="16"/>
      <c r="G69" s="16"/>
      <c r="H69" s="16"/>
      <c r="I69" s="16"/>
      <c r="J69" s="16"/>
      <c r="K69" s="16"/>
    </row>
    <row r="70" spans="2:11" x14ac:dyDescent="0.35">
      <c r="B70" s="124" t="s">
        <v>266</v>
      </c>
      <c r="C70" s="16">
        <v>48000</v>
      </c>
      <c r="D70" s="16"/>
      <c r="E70" s="126"/>
      <c r="F70" s="16"/>
      <c r="G70" s="16"/>
      <c r="H70" s="16"/>
      <c r="I70" s="16"/>
      <c r="J70" s="16"/>
      <c r="K70" s="16"/>
    </row>
    <row r="71" spans="2:11" x14ac:dyDescent="0.35">
      <c r="B71" s="124" t="s">
        <v>268</v>
      </c>
      <c r="C71" s="16">
        <v>0</v>
      </c>
      <c r="D71" s="16"/>
      <c r="E71" s="126"/>
      <c r="F71" s="16"/>
      <c r="G71" s="16"/>
      <c r="H71" s="16"/>
      <c r="I71" s="16"/>
      <c r="J71" s="16"/>
      <c r="K71" s="16"/>
    </row>
    <row r="72" spans="2:11" x14ac:dyDescent="0.35">
      <c r="B72" s="124" t="s">
        <v>271</v>
      </c>
      <c r="C72" s="16">
        <v>18000</v>
      </c>
      <c r="D72" s="16"/>
      <c r="E72" s="126"/>
      <c r="F72" s="16"/>
      <c r="G72" s="16"/>
      <c r="H72" s="16"/>
      <c r="I72" s="16"/>
      <c r="J72" s="16"/>
      <c r="K72" s="16"/>
    </row>
    <row r="73" spans="2:11" x14ac:dyDescent="0.35">
      <c r="B73" s="124" t="s">
        <v>273</v>
      </c>
      <c r="C73" s="16">
        <v>26000</v>
      </c>
      <c r="D73" s="16"/>
      <c r="E73" s="126"/>
      <c r="F73" s="16"/>
      <c r="G73" s="16"/>
      <c r="H73" s="16"/>
      <c r="I73" s="16"/>
      <c r="J73" s="16"/>
      <c r="K73" s="16"/>
    </row>
    <row r="74" spans="2:11" x14ac:dyDescent="0.35">
      <c r="B74" s="124" t="s">
        <v>275</v>
      </c>
      <c r="C74" s="16">
        <v>45000</v>
      </c>
      <c r="D74" s="16"/>
      <c r="E74" s="126"/>
      <c r="F74" s="16"/>
      <c r="G74" s="16"/>
      <c r="H74" s="16"/>
      <c r="I74" s="16"/>
      <c r="J74" s="16"/>
      <c r="K74" s="16"/>
    </row>
    <row r="75" spans="2:11" x14ac:dyDescent="0.35">
      <c r="B75" s="124" t="s">
        <v>277</v>
      </c>
      <c r="C75" s="16">
        <v>99000</v>
      </c>
      <c r="D75" s="16"/>
      <c r="E75" s="126"/>
      <c r="F75" s="16"/>
      <c r="G75" s="16"/>
      <c r="H75" s="16"/>
      <c r="I75" s="16"/>
      <c r="J75" s="16"/>
      <c r="K75" s="16"/>
    </row>
    <row r="76" spans="2:11" x14ac:dyDescent="0.35">
      <c r="B76" s="124" t="s">
        <v>280</v>
      </c>
      <c r="C76" s="16">
        <v>20000</v>
      </c>
      <c r="D76" s="16"/>
      <c r="E76" s="126"/>
      <c r="F76" s="16"/>
      <c r="G76" s="16"/>
      <c r="H76" s="16"/>
      <c r="I76" s="16"/>
      <c r="J76" s="16"/>
      <c r="K76" s="16"/>
    </row>
    <row r="77" spans="2:11" x14ac:dyDescent="0.35">
      <c r="B77" s="124" t="s">
        <v>283</v>
      </c>
      <c r="C77" s="16">
        <v>114000</v>
      </c>
      <c r="D77" s="16"/>
      <c r="E77" s="126"/>
      <c r="F77" s="16"/>
      <c r="G77" s="16"/>
      <c r="H77" s="16"/>
      <c r="I77" s="16"/>
      <c r="J77" s="16"/>
      <c r="K77" s="16"/>
    </row>
    <row r="78" spans="2:11" x14ac:dyDescent="0.35">
      <c r="B78" s="124" t="s">
        <v>286</v>
      </c>
      <c r="C78" s="16">
        <v>58000</v>
      </c>
      <c r="D78" s="16"/>
      <c r="E78" s="126"/>
      <c r="F78" s="16"/>
      <c r="G78" s="16"/>
      <c r="H78" s="16"/>
      <c r="I78" s="16"/>
      <c r="J78" s="16"/>
      <c r="K78" s="16"/>
    </row>
    <row r="79" spans="2:11" x14ac:dyDescent="0.35">
      <c r="B79" s="124" t="s">
        <v>288</v>
      </c>
      <c r="C79" s="16">
        <v>120000</v>
      </c>
      <c r="D79" s="16"/>
      <c r="E79" s="126"/>
      <c r="F79" s="16"/>
      <c r="G79" s="16"/>
      <c r="H79" s="16"/>
      <c r="I79" s="16"/>
      <c r="J79" s="16"/>
      <c r="K79" s="16"/>
    </row>
    <row r="80" spans="2:11" x14ac:dyDescent="0.35">
      <c r="B80" s="124" t="s">
        <v>290</v>
      </c>
      <c r="C80" s="16">
        <v>45000</v>
      </c>
      <c r="D80" s="16"/>
      <c r="E80" s="126"/>
      <c r="F80" s="16"/>
      <c r="G80" s="16"/>
      <c r="H80" s="16"/>
      <c r="I80" s="16"/>
      <c r="J80" s="16"/>
      <c r="K80" s="16"/>
    </row>
    <row r="81" spans="2:11" x14ac:dyDescent="0.35">
      <c r="B81" s="124" t="s">
        <v>293</v>
      </c>
      <c r="C81" s="16">
        <v>20000</v>
      </c>
      <c r="D81" s="16"/>
      <c r="E81" s="126"/>
      <c r="F81" s="16"/>
      <c r="G81" s="16"/>
      <c r="H81" s="16"/>
      <c r="I81" s="16"/>
      <c r="J81" s="16"/>
      <c r="K81" s="16"/>
    </row>
    <row r="82" spans="2:11" x14ac:dyDescent="0.35">
      <c r="B82" s="124" t="s">
        <v>296</v>
      </c>
      <c r="C82" s="16">
        <v>127500</v>
      </c>
      <c r="D82" s="16"/>
      <c r="E82" s="126"/>
      <c r="F82" s="16"/>
      <c r="G82" s="16"/>
      <c r="H82" s="16"/>
      <c r="I82" s="16"/>
      <c r="J82" s="16"/>
      <c r="K82" s="16"/>
    </row>
    <row r="83" spans="2:11" x14ac:dyDescent="0.35">
      <c r="B83" s="124" t="s">
        <v>299</v>
      </c>
      <c r="C83" s="16">
        <v>20000</v>
      </c>
      <c r="D83" s="16"/>
      <c r="E83" s="126"/>
      <c r="F83" s="16"/>
      <c r="G83" s="16"/>
      <c r="H83" s="16"/>
      <c r="I83" s="16"/>
      <c r="J83" s="16"/>
      <c r="K83" s="16"/>
    </row>
    <row r="84" spans="2:11" x14ac:dyDescent="0.35">
      <c r="B84" s="124" t="s">
        <v>301</v>
      </c>
      <c r="C84" s="16">
        <v>24000</v>
      </c>
      <c r="D84" s="16"/>
      <c r="E84" s="126"/>
      <c r="F84" s="16"/>
      <c r="G84" s="16"/>
      <c r="H84" s="16"/>
      <c r="I84" s="16"/>
      <c r="J84" s="16"/>
      <c r="K84" s="16"/>
    </row>
    <row r="85" spans="2:11" x14ac:dyDescent="0.35">
      <c r="B85" s="124" t="s">
        <v>303</v>
      </c>
      <c r="C85" s="16">
        <v>85000</v>
      </c>
      <c r="D85" s="16"/>
      <c r="E85" s="126"/>
      <c r="F85" s="16"/>
      <c r="G85" s="16"/>
      <c r="H85" s="16"/>
      <c r="I85" s="16"/>
      <c r="J85" s="16"/>
      <c r="K85" s="16"/>
    </row>
    <row r="86" spans="2:11" x14ac:dyDescent="0.35">
      <c r="B86" s="124" t="s">
        <v>306</v>
      </c>
      <c r="C86" s="16">
        <v>9900</v>
      </c>
      <c r="D86" s="16"/>
      <c r="E86" s="126"/>
      <c r="F86" s="16"/>
      <c r="G86" s="16"/>
      <c r="H86" s="16"/>
      <c r="I86" s="16"/>
      <c r="J86" s="16"/>
      <c r="K86" s="16"/>
    </row>
    <row r="87" spans="2:11" x14ac:dyDescent="0.35">
      <c r="B87" s="124" t="s">
        <v>309</v>
      </c>
      <c r="C87" s="16">
        <v>156000</v>
      </c>
      <c r="D87" s="16"/>
      <c r="E87" s="126"/>
      <c r="F87" s="16"/>
      <c r="G87" s="16"/>
      <c r="H87" s="16"/>
      <c r="I87" s="16"/>
      <c r="J87" s="16"/>
      <c r="K87" s="16"/>
    </row>
    <row r="88" spans="2:11" x14ac:dyDescent="0.35">
      <c r="B88" s="124" t="s">
        <v>311</v>
      </c>
      <c r="C88" s="16">
        <v>2000</v>
      </c>
      <c r="D88" s="16"/>
      <c r="E88" s="126">
        <v>6200</v>
      </c>
      <c r="F88" s="16"/>
      <c r="G88" s="16"/>
      <c r="H88" s="16"/>
      <c r="I88" s="16"/>
      <c r="J88" s="16"/>
      <c r="K88" s="16"/>
    </row>
    <row r="89" spans="2:11" x14ac:dyDescent="0.35">
      <c r="B89" s="124" t="s">
        <v>314</v>
      </c>
      <c r="C89" s="16">
        <v>1070</v>
      </c>
      <c r="D89" s="16"/>
      <c r="E89" s="126">
        <v>1637</v>
      </c>
      <c r="F89" s="16"/>
      <c r="G89" s="16"/>
      <c r="H89" s="16"/>
      <c r="I89" s="16"/>
      <c r="J89" s="16"/>
      <c r="K89" s="16"/>
    </row>
    <row r="90" spans="2:11" x14ac:dyDescent="0.35">
      <c r="B90" s="124" t="s">
        <v>317</v>
      </c>
      <c r="C90" s="16">
        <v>3000</v>
      </c>
      <c r="D90" s="16"/>
      <c r="E90" s="126">
        <v>8000</v>
      </c>
      <c r="F90" s="16"/>
      <c r="G90" s="16"/>
      <c r="H90" s="16"/>
      <c r="I90" s="16"/>
      <c r="J90" s="16"/>
      <c r="K90" s="16"/>
    </row>
    <row r="91" spans="2:11" x14ac:dyDescent="0.35">
      <c r="B91" s="124" t="s">
        <v>320</v>
      </c>
      <c r="C91" s="16">
        <v>1100</v>
      </c>
      <c r="D91" s="16"/>
      <c r="E91" s="126">
        <v>4400</v>
      </c>
      <c r="F91" s="16"/>
      <c r="G91" s="16"/>
      <c r="H91" s="16"/>
      <c r="I91" s="16"/>
      <c r="J91" s="16"/>
      <c r="K91" s="16"/>
    </row>
    <row r="92" spans="2:11" x14ac:dyDescent="0.35">
      <c r="B92" s="124" t="s">
        <v>323</v>
      </c>
      <c r="C92" s="16">
        <v>2000</v>
      </c>
      <c r="D92" s="16"/>
      <c r="E92" s="126">
        <v>6200</v>
      </c>
      <c r="F92" s="16"/>
      <c r="G92" s="16"/>
      <c r="H92" s="16"/>
      <c r="I92" s="16"/>
      <c r="J92" s="16"/>
      <c r="K92" s="16"/>
    </row>
    <row r="93" spans="2:11" x14ac:dyDescent="0.35">
      <c r="B93" s="124" t="s">
        <v>326</v>
      </c>
      <c r="C93" s="16">
        <v>1000</v>
      </c>
      <c r="D93" s="16"/>
      <c r="E93" s="126">
        <v>4450</v>
      </c>
      <c r="F93" s="16"/>
      <c r="G93" s="16"/>
      <c r="H93" s="16"/>
      <c r="I93" s="16"/>
      <c r="J93" s="16"/>
      <c r="K93" s="16"/>
    </row>
    <row r="94" spans="2:11" x14ac:dyDescent="0.35">
      <c r="B94" s="124" t="s">
        <v>329</v>
      </c>
      <c r="C94" s="16">
        <v>2500</v>
      </c>
      <c r="D94" s="16"/>
      <c r="E94" s="126"/>
      <c r="F94" s="16"/>
      <c r="G94" s="16"/>
      <c r="H94" s="16"/>
      <c r="I94" s="16"/>
      <c r="J94" s="16"/>
      <c r="K94" s="16"/>
    </row>
    <row r="95" spans="2:11" x14ac:dyDescent="0.35">
      <c r="B95" s="124" t="s">
        <v>332</v>
      </c>
      <c r="C95" s="16">
        <v>5000</v>
      </c>
      <c r="D95" s="16"/>
      <c r="E95" s="126">
        <v>21400</v>
      </c>
      <c r="F95" s="16"/>
      <c r="G95" s="16"/>
      <c r="H95" s="16"/>
      <c r="I95" s="16"/>
      <c r="J95" s="16"/>
      <c r="K95" s="16"/>
    </row>
    <row r="96" spans="2:11" x14ac:dyDescent="0.35">
      <c r="B96" s="124" t="s">
        <v>335</v>
      </c>
      <c r="C96" s="16">
        <v>5000</v>
      </c>
      <c r="D96" s="16"/>
      <c r="E96" s="126"/>
      <c r="F96" s="16"/>
      <c r="G96" s="16"/>
      <c r="H96" s="16"/>
      <c r="I96" s="16"/>
      <c r="J96" s="16"/>
      <c r="K96" s="16"/>
    </row>
    <row r="97" spans="2:11" x14ac:dyDescent="0.35">
      <c r="B97" s="124" t="s">
        <v>338</v>
      </c>
      <c r="C97" s="16">
        <v>3000</v>
      </c>
      <c r="D97" s="16"/>
      <c r="E97" s="126"/>
      <c r="F97" s="16"/>
      <c r="G97" s="16"/>
      <c r="H97" s="16"/>
      <c r="I97" s="16"/>
      <c r="J97" s="16"/>
      <c r="K97" s="16"/>
    </row>
    <row r="98" spans="2:11" x14ac:dyDescent="0.35">
      <c r="B98" s="124" t="s">
        <v>341</v>
      </c>
      <c r="C98" s="16">
        <v>1000</v>
      </c>
      <c r="D98" s="16"/>
      <c r="E98" s="126"/>
      <c r="F98" s="16"/>
      <c r="G98" s="16"/>
      <c r="H98" s="16"/>
      <c r="I98" s="16"/>
      <c r="J98" s="16"/>
      <c r="K98" s="16"/>
    </row>
    <row r="99" spans="2:11" x14ac:dyDescent="0.35">
      <c r="B99" s="124" t="s">
        <v>344</v>
      </c>
      <c r="C99" s="16">
        <v>5000</v>
      </c>
      <c r="D99" s="16"/>
      <c r="E99" s="126">
        <v>16300</v>
      </c>
      <c r="F99" s="16"/>
      <c r="G99" s="16"/>
      <c r="H99" s="16"/>
      <c r="I99" s="16"/>
      <c r="J99" s="16"/>
      <c r="K99" s="16"/>
    </row>
    <row r="100" spans="2:11" x14ac:dyDescent="0.35">
      <c r="B100" s="124" t="s">
        <v>347</v>
      </c>
      <c r="C100" s="16">
        <v>4660</v>
      </c>
      <c r="D100" s="16"/>
      <c r="E100" s="126"/>
      <c r="F100" s="16"/>
      <c r="G100" s="16"/>
      <c r="H100" s="16"/>
      <c r="I100" s="16"/>
      <c r="J100" s="16"/>
      <c r="K100" s="16"/>
    </row>
    <row r="101" spans="2:11" x14ac:dyDescent="0.35">
      <c r="B101" s="124" t="s">
        <v>350</v>
      </c>
      <c r="C101" s="16">
        <v>1795</v>
      </c>
      <c r="D101" s="16"/>
      <c r="E101" s="126">
        <v>2770</v>
      </c>
      <c r="F101" s="16"/>
      <c r="G101" s="16"/>
      <c r="H101" s="16"/>
      <c r="I101" s="16"/>
      <c r="J101" s="16"/>
      <c r="K101" s="16"/>
    </row>
    <row r="102" spans="2:11" x14ac:dyDescent="0.35">
      <c r="B102" s="124" t="s">
        <v>352</v>
      </c>
      <c r="C102" s="16">
        <v>5000</v>
      </c>
      <c r="D102" s="16"/>
      <c r="E102" s="126">
        <v>10000</v>
      </c>
      <c r="F102" s="16"/>
      <c r="G102" s="16"/>
      <c r="H102" s="16"/>
      <c r="I102" s="16"/>
      <c r="J102" s="16"/>
      <c r="K102" s="16"/>
    </row>
    <row r="103" spans="2:11" x14ac:dyDescent="0.35">
      <c r="B103" s="124" t="s">
        <v>355</v>
      </c>
      <c r="C103" s="16">
        <v>5000</v>
      </c>
      <c r="D103" s="16"/>
      <c r="E103" s="126">
        <v>7200</v>
      </c>
      <c r="F103" s="16"/>
      <c r="G103" s="16"/>
      <c r="H103" s="16"/>
      <c r="I103" s="16"/>
      <c r="J103" s="16"/>
      <c r="K103" s="16"/>
    </row>
    <row r="104" spans="2:11" x14ac:dyDescent="0.35">
      <c r="B104" s="124" t="s">
        <v>358</v>
      </c>
      <c r="C104" s="16">
        <v>2880</v>
      </c>
      <c r="D104" s="16"/>
      <c r="E104" s="126"/>
      <c r="F104" s="16"/>
      <c r="G104" s="16"/>
      <c r="H104" s="16"/>
      <c r="I104" s="16"/>
      <c r="J104" s="16"/>
      <c r="K104" s="16"/>
    </row>
    <row r="105" spans="2:11" x14ac:dyDescent="0.35">
      <c r="B105" s="124" t="s">
        <v>361</v>
      </c>
      <c r="C105" s="16">
        <v>1000</v>
      </c>
      <c r="D105" s="16"/>
      <c r="E105" s="126"/>
      <c r="F105" s="16"/>
      <c r="G105" s="16"/>
      <c r="H105" s="16"/>
      <c r="I105" s="16"/>
      <c r="J105" s="16"/>
      <c r="K105" s="16"/>
    </row>
    <row r="106" spans="2:11" x14ac:dyDescent="0.35">
      <c r="B106" s="124" t="s">
        <v>364</v>
      </c>
      <c r="C106" s="16">
        <v>4930</v>
      </c>
      <c r="D106" s="16"/>
      <c r="E106" s="126"/>
      <c r="F106" s="16"/>
      <c r="G106" s="16"/>
      <c r="H106" s="16"/>
      <c r="I106" s="16"/>
      <c r="J106" s="16"/>
      <c r="K106" s="16"/>
    </row>
    <row r="107" spans="2:11" x14ac:dyDescent="0.35">
      <c r="B107" s="124" t="s">
        <v>367</v>
      </c>
      <c r="C107" s="16">
        <v>4900</v>
      </c>
      <c r="D107" s="16"/>
      <c r="E107" s="126"/>
      <c r="F107" s="16"/>
      <c r="G107" s="16"/>
      <c r="H107" s="16"/>
      <c r="I107" s="16"/>
      <c r="J107" s="16"/>
      <c r="K107" s="16"/>
    </row>
    <row r="108" spans="2:11" x14ac:dyDescent="0.35">
      <c r="B108" s="124" t="s">
        <v>369</v>
      </c>
      <c r="C108" s="16">
        <v>4960</v>
      </c>
      <c r="D108" s="16"/>
      <c r="E108" s="126">
        <v>8764</v>
      </c>
      <c r="F108" s="16"/>
      <c r="G108" s="16"/>
      <c r="H108" s="16"/>
      <c r="I108" s="16"/>
      <c r="J108" s="16"/>
      <c r="K108" s="16"/>
    </row>
    <row r="109" spans="2:11" x14ac:dyDescent="0.35">
      <c r="B109" s="124" t="s">
        <v>372</v>
      </c>
      <c r="C109" s="16">
        <v>7200</v>
      </c>
      <c r="D109" s="16"/>
      <c r="E109" s="126"/>
      <c r="F109" s="16"/>
      <c r="G109" s="16"/>
      <c r="H109" s="16"/>
      <c r="I109" s="16"/>
      <c r="J109" s="16"/>
      <c r="K109" s="16"/>
    </row>
    <row r="110" spans="2:11" x14ac:dyDescent="0.35">
      <c r="B110" s="124" t="s">
        <v>375</v>
      </c>
      <c r="C110" s="16">
        <v>1525</v>
      </c>
      <c r="D110" s="16"/>
      <c r="E110" s="126"/>
      <c r="F110" s="16"/>
      <c r="G110" s="16"/>
      <c r="H110" s="16"/>
      <c r="I110" s="16"/>
      <c r="J110" s="16"/>
      <c r="K110" s="16"/>
    </row>
    <row r="111" spans="2:11" x14ac:dyDescent="0.35">
      <c r="B111" s="124" t="s">
        <v>378</v>
      </c>
      <c r="C111" s="16">
        <v>1000</v>
      </c>
      <c r="D111" s="16"/>
      <c r="E111" s="126"/>
      <c r="F111" s="16"/>
      <c r="G111" s="16"/>
      <c r="H111" s="16"/>
      <c r="I111" s="16"/>
      <c r="J111" s="16"/>
      <c r="K111" s="16"/>
    </row>
    <row r="112" spans="2:11" x14ac:dyDescent="0.35">
      <c r="B112" s="124" t="s">
        <v>380</v>
      </c>
      <c r="C112" s="16">
        <v>5600</v>
      </c>
      <c r="D112" s="16"/>
      <c r="E112" s="126"/>
      <c r="F112" s="16"/>
      <c r="G112" s="16"/>
      <c r="H112" s="16"/>
      <c r="I112" s="16"/>
      <c r="J112" s="16"/>
      <c r="K112" s="16"/>
    </row>
    <row r="113" spans="2:11" x14ac:dyDescent="0.35">
      <c r="B113" s="124" t="s">
        <v>383</v>
      </c>
      <c r="C113" s="16">
        <v>1000</v>
      </c>
      <c r="D113" s="16"/>
      <c r="E113" s="126"/>
      <c r="F113" s="16"/>
      <c r="G113" s="16"/>
      <c r="H113" s="16"/>
      <c r="I113" s="16"/>
      <c r="J113" s="16"/>
      <c r="K113" s="16"/>
    </row>
    <row r="114" spans="2:11" x14ac:dyDescent="0.35">
      <c r="B114" s="124" t="s">
        <v>386</v>
      </c>
      <c r="C114" s="16">
        <v>1980</v>
      </c>
      <c r="D114" s="16"/>
      <c r="E114" s="126">
        <v>2880</v>
      </c>
      <c r="F114" s="16"/>
      <c r="G114" s="16"/>
      <c r="H114" s="16"/>
      <c r="I114" s="16"/>
      <c r="J114" s="16"/>
      <c r="K114" s="16"/>
    </row>
    <row r="115" spans="2:11" x14ac:dyDescent="0.35">
      <c r="B115" s="124" t="s">
        <v>389</v>
      </c>
      <c r="C115" s="16">
        <v>3000</v>
      </c>
      <c r="D115" s="16"/>
      <c r="E115" s="126">
        <v>8800</v>
      </c>
      <c r="F115" s="16"/>
      <c r="G115" s="16"/>
      <c r="H115" s="16"/>
      <c r="I115" s="16"/>
      <c r="J115" s="16"/>
      <c r="K115" s="16"/>
    </row>
    <row r="116" spans="2:11" x14ac:dyDescent="0.35">
      <c r="B116" s="124" t="s">
        <v>392</v>
      </c>
      <c r="C116" s="16">
        <v>1000</v>
      </c>
      <c r="D116" s="16"/>
      <c r="E116" s="126"/>
      <c r="F116" s="16"/>
      <c r="G116" s="16"/>
      <c r="H116" s="16"/>
      <c r="I116" s="16"/>
      <c r="J116" s="16"/>
      <c r="K116" s="16"/>
    </row>
    <row r="117" spans="2:11" x14ac:dyDescent="0.35">
      <c r="B117" s="124" t="s">
        <v>395</v>
      </c>
      <c r="C117" s="16">
        <v>3000</v>
      </c>
      <c r="D117" s="16"/>
      <c r="E117" s="126">
        <v>10000</v>
      </c>
      <c r="F117" s="16"/>
      <c r="G117" s="16"/>
      <c r="H117" s="16"/>
      <c r="I117" s="16"/>
      <c r="J117" s="16"/>
      <c r="K117" s="16"/>
    </row>
    <row r="118" spans="2:11" x14ac:dyDescent="0.35">
      <c r="B118" s="124" t="s">
        <v>397</v>
      </c>
      <c r="C118" s="16">
        <v>3000</v>
      </c>
      <c r="D118" s="16"/>
      <c r="E118" s="126">
        <v>10000</v>
      </c>
      <c r="F118" s="16"/>
      <c r="G118" s="16"/>
      <c r="H118" s="16"/>
      <c r="I118" s="16"/>
      <c r="J118" s="16"/>
      <c r="K118" s="16"/>
    </row>
    <row r="119" spans="2:11" x14ac:dyDescent="0.35">
      <c r="B119" s="124" t="s">
        <v>399</v>
      </c>
      <c r="C119" s="16">
        <v>2740</v>
      </c>
      <c r="D119" s="16"/>
      <c r="E119" s="126"/>
      <c r="F119" s="16"/>
      <c r="G119" s="16"/>
      <c r="H119" s="16"/>
      <c r="I119" s="16"/>
      <c r="J119" s="16"/>
      <c r="K119" s="16"/>
    </row>
    <row r="120" spans="2:11" x14ac:dyDescent="0.35">
      <c r="B120" s="124" t="s">
        <v>402</v>
      </c>
      <c r="C120" s="16">
        <v>1900</v>
      </c>
      <c r="D120" s="16"/>
      <c r="E120" s="126">
        <v>8260</v>
      </c>
      <c r="F120" s="16"/>
      <c r="G120" s="16"/>
      <c r="H120" s="16"/>
      <c r="I120" s="16"/>
      <c r="J120" s="16"/>
      <c r="K120" s="16"/>
    </row>
    <row r="121" spans="2:11" x14ac:dyDescent="0.35">
      <c r="B121" s="124" t="s">
        <v>405</v>
      </c>
      <c r="C121" s="16">
        <v>4900</v>
      </c>
      <c r="D121" s="16"/>
      <c r="E121" s="126"/>
      <c r="F121" s="16"/>
      <c r="G121" s="16"/>
      <c r="H121" s="16"/>
      <c r="I121" s="16"/>
      <c r="J121" s="16"/>
      <c r="K121" s="16"/>
    </row>
    <row r="122" spans="2:11" x14ac:dyDescent="0.35">
      <c r="B122" s="124" t="s">
        <v>408</v>
      </c>
      <c r="C122" s="16">
        <v>1000</v>
      </c>
      <c r="D122" s="16"/>
      <c r="E122" s="126">
        <v>4100</v>
      </c>
      <c r="F122" s="16"/>
      <c r="G122" s="16"/>
      <c r="H122" s="16"/>
      <c r="I122" s="16"/>
      <c r="J122" s="16"/>
      <c r="K122" s="16"/>
    </row>
    <row r="123" spans="2:11" x14ac:dyDescent="0.35">
      <c r="B123" s="124" t="s">
        <v>411</v>
      </c>
      <c r="C123" s="16">
        <v>1000</v>
      </c>
      <c r="D123" s="16"/>
      <c r="E123" s="126"/>
      <c r="F123" s="16"/>
      <c r="G123" s="16"/>
      <c r="H123" s="16"/>
      <c r="I123" s="16"/>
      <c r="J123" s="16"/>
      <c r="K123" s="16"/>
    </row>
    <row r="124" spans="2:11" x14ac:dyDescent="0.35">
      <c r="B124" s="124" t="s">
        <v>414</v>
      </c>
      <c r="C124" s="16">
        <v>5000</v>
      </c>
      <c r="D124" s="16"/>
      <c r="E124" s="126">
        <v>10000</v>
      </c>
      <c r="F124" s="16"/>
      <c r="G124" s="16"/>
      <c r="H124" s="16"/>
      <c r="I124" s="16"/>
      <c r="J124" s="16"/>
      <c r="K124" s="16"/>
    </row>
    <row r="125" spans="2:11" x14ac:dyDescent="0.35">
      <c r="B125" s="124" t="s">
        <v>417</v>
      </c>
      <c r="C125" s="16">
        <v>4990</v>
      </c>
      <c r="D125" s="16"/>
      <c r="E125" s="126">
        <v>12000</v>
      </c>
      <c r="F125" s="16"/>
      <c r="G125" s="16"/>
      <c r="H125" s="16"/>
      <c r="I125" s="16"/>
      <c r="J125" s="16"/>
      <c r="K125" s="16"/>
    </row>
    <row r="126" spans="2:11" x14ac:dyDescent="0.35">
      <c r="B126" s="124" t="s">
        <v>420</v>
      </c>
      <c r="C126" s="16">
        <v>3300</v>
      </c>
      <c r="D126" s="16"/>
      <c r="E126" s="126">
        <v>7200</v>
      </c>
      <c r="F126" s="16"/>
      <c r="G126" s="16"/>
      <c r="H126" s="16"/>
      <c r="I126" s="16"/>
      <c r="J126" s="16"/>
      <c r="K126" s="16"/>
    </row>
    <row r="127" spans="2:11" x14ac:dyDescent="0.35">
      <c r="B127" s="124" t="s">
        <v>422</v>
      </c>
      <c r="C127" s="16">
        <v>1000</v>
      </c>
      <c r="D127" s="16"/>
      <c r="E127" s="126"/>
      <c r="F127" s="16"/>
      <c r="G127" s="16"/>
      <c r="H127" s="16"/>
      <c r="I127" s="16"/>
      <c r="J127" s="16"/>
      <c r="K127" s="16"/>
    </row>
    <row r="128" spans="2:11" x14ac:dyDescent="0.35">
      <c r="B128" s="124" t="s">
        <v>425</v>
      </c>
      <c r="C128" s="16">
        <v>2000</v>
      </c>
      <c r="D128" s="16"/>
      <c r="E128" s="126">
        <v>7000</v>
      </c>
      <c r="F128" s="16"/>
      <c r="G128" s="16"/>
      <c r="H128" s="16"/>
      <c r="I128" s="16"/>
      <c r="J128" s="16"/>
      <c r="K128" s="16"/>
    </row>
    <row r="129" spans="2:11" x14ac:dyDescent="0.35">
      <c r="B129" s="124" t="s">
        <v>427</v>
      </c>
      <c r="C129" s="16">
        <v>20000</v>
      </c>
      <c r="D129" s="16"/>
      <c r="E129" s="126"/>
      <c r="F129" s="16"/>
      <c r="G129" s="16"/>
      <c r="H129" s="16"/>
      <c r="I129" s="16"/>
      <c r="J129" s="16"/>
      <c r="K129" s="16"/>
    </row>
    <row r="130" spans="2:11" x14ac:dyDescent="0.35">
      <c r="B130" s="124" t="s">
        <v>430</v>
      </c>
      <c r="C130" s="16">
        <v>8600</v>
      </c>
      <c r="D130" s="16"/>
      <c r="E130" s="126"/>
      <c r="F130" s="16"/>
      <c r="G130" s="16"/>
      <c r="H130" s="16"/>
      <c r="I130" s="16"/>
      <c r="J130" s="16"/>
      <c r="K130" s="16"/>
    </row>
    <row r="131" spans="2:11" x14ac:dyDescent="0.35">
      <c r="B131" s="124" t="s">
        <v>433</v>
      </c>
      <c r="C131" s="16">
        <v>1200</v>
      </c>
      <c r="D131" s="16"/>
      <c r="E131" s="126">
        <v>1500</v>
      </c>
      <c r="F131" s="16"/>
      <c r="G131" s="16"/>
      <c r="H131" s="16"/>
      <c r="I131" s="16"/>
      <c r="J131" s="16"/>
      <c r="K131" s="16"/>
    </row>
    <row r="132" spans="2:11" x14ac:dyDescent="0.35">
      <c r="B132" s="124" t="s">
        <v>436</v>
      </c>
      <c r="C132" s="16">
        <v>4600</v>
      </c>
      <c r="D132" s="16"/>
      <c r="E132" s="126">
        <v>12000</v>
      </c>
      <c r="F132" s="16"/>
      <c r="G132" s="16"/>
      <c r="H132" s="16"/>
      <c r="I132" s="16"/>
      <c r="J132" s="16"/>
      <c r="K132" s="16"/>
    </row>
    <row r="133" spans="2:11" x14ac:dyDescent="0.35">
      <c r="B133" s="124" t="s">
        <v>439</v>
      </c>
      <c r="C133" s="16">
        <v>2000</v>
      </c>
      <c r="D133" s="16"/>
      <c r="E133" s="126"/>
      <c r="F133" s="16"/>
      <c r="G133" s="16"/>
      <c r="H133" s="16"/>
      <c r="I133" s="16"/>
      <c r="J133" s="16"/>
      <c r="K133" s="16"/>
    </row>
    <row r="134" spans="2:11" x14ac:dyDescent="0.35">
      <c r="B134" s="124" t="s">
        <v>442</v>
      </c>
      <c r="C134" s="16">
        <v>1170</v>
      </c>
      <c r="D134" s="16"/>
      <c r="E134" s="126">
        <v>1477</v>
      </c>
      <c r="F134" s="16"/>
      <c r="G134" s="16"/>
      <c r="H134" s="16"/>
      <c r="I134" s="16"/>
      <c r="J134" s="16"/>
      <c r="K134" s="16"/>
    </row>
    <row r="135" spans="2:11" x14ac:dyDescent="0.35">
      <c r="B135" s="124" t="s">
        <v>444</v>
      </c>
      <c r="C135" s="16">
        <v>1000</v>
      </c>
      <c r="D135" s="16"/>
      <c r="E135" s="126">
        <v>1500</v>
      </c>
      <c r="F135" s="16"/>
      <c r="G135" s="16"/>
      <c r="H135" s="16"/>
      <c r="I135" s="16"/>
      <c r="J135" s="16"/>
      <c r="K135" s="16"/>
    </row>
    <row r="136" spans="2:11" x14ac:dyDescent="0.35">
      <c r="B136" s="124" t="s">
        <v>447</v>
      </c>
      <c r="C136" s="16">
        <v>1000</v>
      </c>
      <c r="D136" s="16"/>
      <c r="E136" s="126"/>
      <c r="F136" s="16"/>
      <c r="G136" s="16"/>
      <c r="H136" s="16"/>
      <c r="I136" s="16"/>
      <c r="J136" s="16"/>
      <c r="K136" s="16"/>
    </row>
    <row r="137" spans="2:11" x14ac:dyDescent="0.35">
      <c r="B137" s="124" t="s">
        <v>450</v>
      </c>
      <c r="C137" s="16">
        <v>1000</v>
      </c>
      <c r="D137" s="16"/>
      <c r="E137" s="126">
        <v>3000</v>
      </c>
      <c r="F137" s="16"/>
      <c r="G137" s="16"/>
      <c r="H137" s="16"/>
      <c r="I137" s="16"/>
      <c r="J137" s="16"/>
      <c r="K137" s="16"/>
    </row>
    <row r="138" spans="2:11" x14ac:dyDescent="0.35">
      <c r="B138" s="124" t="s">
        <v>453</v>
      </c>
      <c r="C138" s="16">
        <v>1000</v>
      </c>
      <c r="D138" s="16"/>
      <c r="E138" s="126"/>
      <c r="F138" s="16"/>
      <c r="G138" s="16"/>
      <c r="H138" s="16"/>
      <c r="I138" s="16"/>
      <c r="J138" s="16"/>
      <c r="K138" s="16"/>
    </row>
    <row r="139" spans="2:11" x14ac:dyDescent="0.35">
      <c r="B139" s="124" t="s">
        <v>456</v>
      </c>
      <c r="C139" s="16">
        <v>1990</v>
      </c>
      <c r="D139" s="16"/>
      <c r="E139" s="126">
        <v>3990</v>
      </c>
      <c r="F139" s="16"/>
      <c r="G139" s="16"/>
      <c r="H139" s="16"/>
      <c r="I139" s="16"/>
      <c r="J139" s="16"/>
      <c r="K139" s="16"/>
    </row>
    <row r="140" spans="2:11" x14ac:dyDescent="0.35">
      <c r="B140" s="124" t="s">
        <v>459</v>
      </c>
      <c r="C140" s="16">
        <v>999</v>
      </c>
      <c r="D140" s="16"/>
      <c r="E140" s="126">
        <v>1070</v>
      </c>
      <c r="F140" s="16"/>
      <c r="G140" s="16"/>
      <c r="H140" s="16"/>
      <c r="I140" s="16"/>
      <c r="J140" s="16"/>
      <c r="K140" s="16"/>
    </row>
    <row r="141" spans="2:11" x14ac:dyDescent="0.35">
      <c r="B141" s="124" t="s">
        <v>462</v>
      </c>
      <c r="C141" s="16">
        <v>2000</v>
      </c>
      <c r="D141" s="16"/>
      <c r="E141" s="126"/>
      <c r="F141" s="16"/>
      <c r="G141" s="16"/>
      <c r="H141" s="16"/>
      <c r="I141" s="16"/>
      <c r="J141" s="16"/>
      <c r="K141" s="16"/>
    </row>
    <row r="142" spans="2:11" x14ac:dyDescent="0.35">
      <c r="B142" s="124" t="s">
        <v>465</v>
      </c>
      <c r="C142" s="16">
        <v>1000</v>
      </c>
      <c r="D142" s="16"/>
      <c r="E142" s="126">
        <v>1000</v>
      </c>
      <c r="F142" s="16"/>
      <c r="G142" s="16"/>
      <c r="H142" s="16"/>
      <c r="I142" s="16"/>
      <c r="J142" s="16"/>
      <c r="K142" s="16"/>
    </row>
    <row r="143" spans="2:11" x14ac:dyDescent="0.35">
      <c r="B143" s="124" t="s">
        <v>468</v>
      </c>
      <c r="C143" s="16">
        <v>990</v>
      </c>
      <c r="D143" s="16"/>
      <c r="E143" s="126">
        <v>1086</v>
      </c>
      <c r="F143" s="16"/>
      <c r="G143" s="16"/>
      <c r="H143" s="16"/>
      <c r="I143" s="16"/>
      <c r="J143" s="16"/>
      <c r="K143" s="16"/>
    </row>
    <row r="144" spans="2:11" x14ac:dyDescent="0.35">
      <c r="B144" s="124" t="s">
        <v>471</v>
      </c>
      <c r="C144" s="16">
        <v>1000</v>
      </c>
      <c r="D144" s="16"/>
      <c r="E144" s="126"/>
      <c r="F144" s="16"/>
      <c r="G144" s="16"/>
      <c r="H144" s="16"/>
      <c r="I144" s="16"/>
      <c r="J144" s="16"/>
      <c r="K144" s="16"/>
    </row>
    <row r="145" spans="2:11" x14ac:dyDescent="0.35">
      <c r="B145" s="124" t="s">
        <v>474</v>
      </c>
      <c r="C145" s="16">
        <v>1000</v>
      </c>
      <c r="D145" s="16"/>
      <c r="E145" s="126"/>
      <c r="F145" s="16"/>
      <c r="G145" s="16"/>
      <c r="H145" s="16"/>
      <c r="I145" s="16"/>
      <c r="J145" s="16"/>
      <c r="K145" s="16"/>
    </row>
    <row r="146" spans="2:11" x14ac:dyDescent="0.35">
      <c r="B146" s="124" t="s">
        <v>477</v>
      </c>
      <c r="C146" s="16">
        <v>2000</v>
      </c>
      <c r="D146" s="16"/>
      <c r="E146" s="126">
        <v>2000</v>
      </c>
      <c r="F146" s="16"/>
      <c r="G146" s="16"/>
      <c r="H146" s="16"/>
      <c r="I146" s="16"/>
      <c r="J146" s="16"/>
      <c r="K146" s="16"/>
    </row>
    <row r="147" spans="2:11" x14ac:dyDescent="0.35">
      <c r="B147" s="124" t="s">
        <v>480</v>
      </c>
      <c r="C147" s="16">
        <v>1000</v>
      </c>
      <c r="D147" s="16"/>
      <c r="E147" s="126">
        <v>1000</v>
      </c>
      <c r="F147" s="16"/>
      <c r="G147" s="16"/>
      <c r="H147" s="16"/>
      <c r="I147" s="16"/>
      <c r="J147" s="16"/>
      <c r="K147" s="16"/>
    </row>
    <row r="148" spans="2:11" x14ac:dyDescent="0.35">
      <c r="B148" s="124" t="s">
        <v>482</v>
      </c>
      <c r="C148" s="16">
        <v>2000</v>
      </c>
      <c r="D148" s="16"/>
      <c r="E148" s="126">
        <v>2000</v>
      </c>
      <c r="F148" s="16"/>
      <c r="G148" s="16"/>
      <c r="H148" s="16"/>
      <c r="I148" s="16"/>
      <c r="J148" s="16"/>
      <c r="K148" s="16"/>
    </row>
    <row r="149" spans="2:11" x14ac:dyDescent="0.35">
      <c r="B149" s="124" t="s">
        <v>485</v>
      </c>
      <c r="C149" s="16">
        <v>1000</v>
      </c>
      <c r="D149" s="16"/>
      <c r="E149" s="126">
        <v>1000</v>
      </c>
      <c r="F149" s="16"/>
      <c r="G149" s="16"/>
      <c r="H149" s="16"/>
      <c r="I149" s="16"/>
      <c r="J149" s="16"/>
      <c r="K149" s="16"/>
    </row>
    <row r="150" spans="2:11" x14ac:dyDescent="0.35">
      <c r="B150" s="124" t="s">
        <v>488</v>
      </c>
      <c r="C150" s="16">
        <v>1000</v>
      </c>
      <c r="D150" s="16"/>
      <c r="E150" s="126"/>
      <c r="F150" s="16"/>
      <c r="G150" s="16"/>
      <c r="H150" s="16"/>
      <c r="I150" s="16"/>
      <c r="J150" s="16"/>
      <c r="K150" s="16"/>
    </row>
    <row r="151" spans="2:11" x14ac:dyDescent="0.35">
      <c r="B151" s="124" t="s">
        <v>490</v>
      </c>
      <c r="C151" s="16">
        <v>1000</v>
      </c>
      <c r="D151" s="16"/>
      <c r="E151" s="126"/>
      <c r="F151" s="16"/>
      <c r="G151" s="16"/>
      <c r="H151" s="16"/>
      <c r="I151" s="16"/>
      <c r="J151" s="16"/>
      <c r="K151" s="16"/>
    </row>
    <row r="152" spans="2:11" x14ac:dyDescent="0.35">
      <c r="B152" s="124" t="s">
        <v>492</v>
      </c>
      <c r="C152" s="16">
        <v>999</v>
      </c>
      <c r="D152" s="16"/>
      <c r="E152" s="126">
        <v>692</v>
      </c>
      <c r="F152" s="16"/>
      <c r="G152" s="16"/>
      <c r="H152" s="16"/>
      <c r="I152" s="16"/>
      <c r="J152" s="16"/>
      <c r="K152" s="16"/>
    </row>
    <row r="153" spans="2:11" x14ac:dyDescent="0.35">
      <c r="B153" s="124" t="s">
        <v>495</v>
      </c>
      <c r="C153" s="16">
        <v>1000</v>
      </c>
      <c r="D153" s="16"/>
      <c r="E153" s="126"/>
      <c r="F153" s="16"/>
      <c r="G153" s="16"/>
      <c r="H153" s="16"/>
      <c r="I153" s="16"/>
      <c r="J153" s="16"/>
      <c r="K153" s="16"/>
    </row>
    <row r="154" spans="2:11" x14ac:dyDescent="0.35">
      <c r="B154" s="124" t="s">
        <v>497</v>
      </c>
      <c r="C154" s="16">
        <v>1000</v>
      </c>
      <c r="D154" s="16"/>
      <c r="E154" s="126"/>
      <c r="F154" s="16"/>
      <c r="G154" s="16"/>
      <c r="H154" s="16"/>
      <c r="I154" s="16"/>
      <c r="J154" s="16"/>
      <c r="K154" s="16"/>
    </row>
    <row r="155" spans="2:11" x14ac:dyDescent="0.35">
      <c r="B155" s="124" t="s">
        <v>499</v>
      </c>
      <c r="C155" s="16">
        <v>1000</v>
      </c>
      <c r="D155" s="16"/>
      <c r="E155" s="126"/>
      <c r="F155" s="16"/>
      <c r="G155" s="16"/>
      <c r="H155" s="16"/>
      <c r="I155" s="16"/>
      <c r="J155" s="16"/>
      <c r="K155" s="16"/>
    </row>
    <row r="156" spans="2:11" x14ac:dyDescent="0.35">
      <c r="B156" s="124" t="s">
        <v>502</v>
      </c>
      <c r="C156" s="16">
        <v>999</v>
      </c>
      <c r="D156" s="16"/>
      <c r="E156" s="126"/>
      <c r="F156" s="16"/>
      <c r="G156" s="16"/>
      <c r="H156" s="16"/>
      <c r="I156" s="16"/>
      <c r="J156" s="16"/>
      <c r="K156" s="16"/>
    </row>
    <row r="157" spans="2:11" x14ac:dyDescent="0.35">
      <c r="B157" s="124" t="s">
        <v>505</v>
      </c>
      <c r="C157" s="16">
        <v>990</v>
      </c>
      <c r="D157" s="16"/>
      <c r="E157" s="126"/>
      <c r="F157" s="16"/>
      <c r="G157" s="16"/>
      <c r="H157" s="16"/>
      <c r="I157" s="16"/>
      <c r="J157" s="16"/>
      <c r="K157" s="16"/>
    </row>
    <row r="158" spans="2:11" x14ac:dyDescent="0.35">
      <c r="B158" s="124" t="s">
        <v>508</v>
      </c>
      <c r="C158" s="16">
        <v>1000</v>
      </c>
      <c r="D158" s="16"/>
      <c r="E158" s="126"/>
      <c r="F158" s="16"/>
      <c r="G158" s="16"/>
      <c r="H158" s="16"/>
      <c r="I158" s="16"/>
      <c r="J158" s="16"/>
      <c r="K158" s="16"/>
    </row>
    <row r="159" spans="2:11" x14ac:dyDescent="0.35">
      <c r="B159" s="124" t="s">
        <v>510</v>
      </c>
      <c r="C159" s="16">
        <v>1000</v>
      </c>
      <c r="D159" s="16"/>
      <c r="E159" s="126"/>
      <c r="F159" s="16"/>
      <c r="G159" s="16"/>
      <c r="H159" s="16"/>
      <c r="I159" s="16"/>
      <c r="J159" s="16"/>
      <c r="K159" s="16"/>
    </row>
    <row r="160" spans="2:11" x14ac:dyDescent="0.35">
      <c r="B160" s="124" t="s">
        <v>513</v>
      </c>
      <c r="C160" s="16">
        <v>1000</v>
      </c>
      <c r="D160" s="16"/>
      <c r="E160" s="126">
        <v>1005</v>
      </c>
      <c r="F160" s="16"/>
      <c r="G160" s="16"/>
      <c r="H160" s="16"/>
      <c r="I160" s="16"/>
      <c r="J160" s="16"/>
      <c r="K160" s="16"/>
    </row>
    <row r="161" spans="2:11" x14ac:dyDescent="0.35">
      <c r="B161" s="124" t="s">
        <v>516</v>
      </c>
      <c r="C161" s="16">
        <v>1000</v>
      </c>
      <c r="D161" s="16"/>
      <c r="E161" s="126"/>
      <c r="F161" s="16"/>
      <c r="G161" s="16"/>
      <c r="H161" s="16"/>
      <c r="I161" s="16"/>
      <c r="J161" s="16"/>
      <c r="K161" s="16"/>
    </row>
    <row r="162" spans="2:11" x14ac:dyDescent="0.35">
      <c r="B162" s="124" t="s">
        <v>519</v>
      </c>
      <c r="C162" s="16">
        <v>1000</v>
      </c>
      <c r="D162" s="16"/>
      <c r="E162" s="126"/>
      <c r="F162" s="16"/>
      <c r="G162" s="16"/>
      <c r="H162" s="16"/>
      <c r="I162" s="16"/>
      <c r="J162" s="16"/>
      <c r="K162" s="16"/>
    </row>
    <row r="163" spans="2:11" x14ac:dyDescent="0.35">
      <c r="B163" s="124" t="s">
        <v>522</v>
      </c>
      <c r="C163" s="16">
        <v>999</v>
      </c>
      <c r="D163" s="16"/>
      <c r="E163" s="126"/>
      <c r="F163" s="16"/>
      <c r="G163" s="16"/>
      <c r="H163" s="16"/>
      <c r="I163" s="16"/>
      <c r="J163" s="16"/>
      <c r="K163" s="16"/>
    </row>
    <row r="164" spans="2:11" x14ac:dyDescent="0.35">
      <c r="B164" s="124" t="s">
        <v>525</v>
      </c>
      <c r="C164" s="16">
        <v>1400</v>
      </c>
      <c r="D164" s="16"/>
      <c r="E164" s="126">
        <v>1500</v>
      </c>
      <c r="F164" s="16"/>
      <c r="G164" s="16"/>
      <c r="H164" s="16"/>
      <c r="I164" s="16"/>
      <c r="J164" s="16"/>
      <c r="K164" s="16"/>
    </row>
    <row r="165" spans="2:11" x14ac:dyDescent="0.35">
      <c r="B165" s="124" t="s">
        <v>527</v>
      </c>
      <c r="C165" s="16">
        <v>2000</v>
      </c>
      <c r="D165" s="16"/>
      <c r="E165" s="126"/>
      <c r="F165" s="16"/>
      <c r="G165" s="16"/>
      <c r="H165" s="16"/>
      <c r="I165" s="16"/>
      <c r="J165" s="16"/>
      <c r="K165" s="16"/>
    </row>
    <row r="166" spans="2:11" x14ac:dyDescent="0.35">
      <c r="B166" s="124" t="s">
        <v>530</v>
      </c>
      <c r="C166" s="16">
        <v>1800</v>
      </c>
      <c r="D166" s="16"/>
      <c r="E166" s="126"/>
      <c r="F166" s="16"/>
      <c r="G166" s="16"/>
      <c r="H166" s="16"/>
      <c r="I166" s="16"/>
      <c r="J166" s="16"/>
      <c r="K166" s="16"/>
    </row>
    <row r="167" spans="2:11" x14ac:dyDescent="0.35">
      <c r="B167" s="124" t="s">
        <v>532</v>
      </c>
      <c r="C167" s="16">
        <v>2000</v>
      </c>
      <c r="D167" s="16"/>
      <c r="E167" s="126"/>
      <c r="F167" s="16"/>
      <c r="G167" s="16"/>
      <c r="H167" s="16"/>
      <c r="I167" s="16"/>
      <c r="J167" s="16"/>
      <c r="K167" s="16"/>
    </row>
    <row r="168" spans="2:11" x14ac:dyDescent="0.35">
      <c r="B168" s="124" t="s">
        <v>534</v>
      </c>
      <c r="C168" s="16">
        <v>2000</v>
      </c>
      <c r="D168" s="16"/>
      <c r="E168" s="126">
        <v>2000</v>
      </c>
      <c r="F168" s="16"/>
      <c r="G168" s="16"/>
      <c r="H168" s="16"/>
      <c r="I168" s="16"/>
      <c r="J168" s="16"/>
      <c r="K168" s="16"/>
    </row>
    <row r="169" spans="2:11" x14ac:dyDescent="0.35">
      <c r="B169" s="124" t="s">
        <v>536</v>
      </c>
      <c r="C169" s="16">
        <v>2000</v>
      </c>
      <c r="D169" s="16"/>
      <c r="E169" s="126">
        <v>2000</v>
      </c>
      <c r="F169" s="16"/>
      <c r="G169" s="16"/>
      <c r="H169" s="16"/>
      <c r="I169" s="16"/>
      <c r="J169" s="16"/>
      <c r="K169" s="16"/>
    </row>
    <row r="170" spans="2:11" x14ac:dyDescent="0.35">
      <c r="B170" s="124" t="s">
        <v>539</v>
      </c>
      <c r="C170" s="16">
        <v>1200</v>
      </c>
      <c r="D170" s="16"/>
      <c r="E170" s="126">
        <v>1280</v>
      </c>
      <c r="F170" s="16"/>
      <c r="G170" s="16"/>
      <c r="H170" s="16"/>
      <c r="I170" s="16"/>
      <c r="J170" s="16"/>
      <c r="K170" s="16"/>
    </row>
    <row r="171" spans="2:11" x14ac:dyDescent="0.35">
      <c r="B171" s="124" t="s">
        <v>542</v>
      </c>
      <c r="C171" s="16">
        <v>1000</v>
      </c>
      <c r="D171" s="16"/>
      <c r="E171" s="126">
        <v>1012</v>
      </c>
      <c r="F171" s="16"/>
      <c r="G171" s="16"/>
      <c r="H171" s="16"/>
      <c r="I171" s="16"/>
      <c r="J171" s="16"/>
      <c r="K171" s="16"/>
    </row>
    <row r="172" spans="2:11" x14ac:dyDescent="0.35">
      <c r="B172" s="124" t="s">
        <v>544</v>
      </c>
      <c r="C172" s="16">
        <v>998</v>
      </c>
      <c r="D172" s="16"/>
      <c r="E172" s="126"/>
      <c r="F172" s="16"/>
      <c r="G172" s="16"/>
      <c r="H172" s="16"/>
      <c r="I172" s="16"/>
      <c r="J172" s="16"/>
      <c r="K172" s="16"/>
    </row>
    <row r="173" spans="2:11" x14ac:dyDescent="0.35">
      <c r="B173" s="124" t="s">
        <v>547</v>
      </c>
      <c r="C173" s="16">
        <v>1000</v>
      </c>
      <c r="D173" s="16"/>
      <c r="E173" s="126"/>
      <c r="F173" s="16"/>
      <c r="G173" s="16"/>
      <c r="H173" s="16"/>
      <c r="I173" s="16"/>
      <c r="J173" s="16"/>
      <c r="K173" s="16"/>
    </row>
    <row r="174" spans="2:11" x14ac:dyDescent="0.35">
      <c r="B174" s="124" t="s">
        <v>550</v>
      </c>
      <c r="C174" s="16">
        <v>1064</v>
      </c>
      <c r="D174" s="16"/>
      <c r="E174" s="126">
        <v>1012</v>
      </c>
      <c r="F174" s="16"/>
      <c r="G174" s="16"/>
      <c r="H174" s="16"/>
      <c r="I174" s="16"/>
      <c r="J174" s="16"/>
      <c r="K174" s="16"/>
    </row>
    <row r="175" spans="2:11" x14ac:dyDescent="0.35">
      <c r="B175" s="124" t="s">
        <v>553</v>
      </c>
      <c r="C175" s="16">
        <v>1000</v>
      </c>
      <c r="D175" s="16"/>
      <c r="E175" s="126">
        <v>1020</v>
      </c>
      <c r="F175" s="16"/>
      <c r="G175" s="16"/>
      <c r="H175" s="16"/>
      <c r="I175" s="16"/>
      <c r="J175" s="16"/>
      <c r="K175" s="16"/>
    </row>
    <row r="176" spans="2:11" x14ac:dyDescent="0.35">
      <c r="B176" s="124" t="s">
        <v>556</v>
      </c>
      <c r="C176" s="16">
        <v>500</v>
      </c>
      <c r="D176" s="16"/>
      <c r="E176" s="126"/>
      <c r="F176" s="16"/>
      <c r="G176" s="16"/>
      <c r="H176" s="16"/>
      <c r="I176" s="16"/>
      <c r="J176" s="16"/>
      <c r="K176" s="16"/>
    </row>
    <row r="177" spans="2:11" x14ac:dyDescent="0.35">
      <c r="B177" s="124" t="s">
        <v>559</v>
      </c>
      <c r="C177" s="16">
        <v>1700</v>
      </c>
      <c r="D177" s="16"/>
      <c r="E177" s="126">
        <v>1800</v>
      </c>
      <c r="F177" s="16"/>
      <c r="G177" s="16"/>
      <c r="H177" s="16"/>
      <c r="I177" s="16"/>
      <c r="J177" s="16"/>
      <c r="K177" s="16"/>
    </row>
    <row r="178" spans="2:11" x14ac:dyDescent="0.35">
      <c r="B178" s="124" t="s">
        <v>562</v>
      </c>
      <c r="C178" s="16">
        <v>1000</v>
      </c>
      <c r="D178" s="16"/>
      <c r="E178" s="126"/>
      <c r="F178" s="16"/>
      <c r="G178" s="16"/>
      <c r="H178" s="16"/>
      <c r="I178" s="16"/>
      <c r="J178" s="16"/>
      <c r="K178" s="16"/>
    </row>
    <row r="179" spans="2:11" x14ac:dyDescent="0.35">
      <c r="B179" s="124" t="s">
        <v>565</v>
      </c>
      <c r="C179" s="16">
        <v>2000</v>
      </c>
      <c r="D179" s="16"/>
      <c r="E179" s="126"/>
      <c r="F179" s="16"/>
      <c r="G179" s="16"/>
      <c r="H179" s="16"/>
      <c r="I179" s="16"/>
      <c r="J179" s="16"/>
      <c r="K179" s="16"/>
    </row>
    <row r="180" spans="2:11" x14ac:dyDescent="0.35">
      <c r="B180" s="124" t="s">
        <v>568</v>
      </c>
      <c r="C180" s="16">
        <v>740</v>
      </c>
      <c r="D180" s="16"/>
      <c r="E180" s="126">
        <v>450</v>
      </c>
      <c r="F180" s="16"/>
      <c r="G180" s="16"/>
      <c r="H180" s="16"/>
      <c r="I180" s="16"/>
      <c r="J180" s="16"/>
      <c r="K180" s="16"/>
    </row>
    <row r="181" spans="2:11" x14ac:dyDescent="0.35">
      <c r="B181" s="124" t="s">
        <v>571</v>
      </c>
      <c r="C181" s="16">
        <v>1000</v>
      </c>
      <c r="D181" s="16"/>
      <c r="E181" s="126"/>
      <c r="F181" s="16"/>
      <c r="G181" s="16"/>
      <c r="H181" s="16"/>
      <c r="I181" s="16"/>
      <c r="J181" s="16"/>
      <c r="K181" s="16"/>
    </row>
    <row r="182" spans="2:11" x14ac:dyDescent="0.35">
      <c r="B182" s="124" t="s">
        <v>574</v>
      </c>
      <c r="C182" s="16">
        <v>999</v>
      </c>
      <c r="D182" s="16"/>
      <c r="E182" s="126">
        <v>700</v>
      </c>
      <c r="F182" s="16"/>
      <c r="G182" s="16"/>
      <c r="H182" s="16"/>
      <c r="I182" s="16"/>
      <c r="J182" s="16"/>
      <c r="K182" s="16"/>
    </row>
    <row r="183" spans="2:11" x14ac:dyDescent="0.35">
      <c r="B183" s="124" t="s">
        <v>577</v>
      </c>
      <c r="C183" s="16">
        <v>1000</v>
      </c>
      <c r="D183" s="16"/>
      <c r="E183" s="126"/>
      <c r="F183" s="16"/>
      <c r="G183" s="16"/>
      <c r="H183" s="16"/>
      <c r="I183" s="16"/>
      <c r="J183" s="16"/>
      <c r="K183" s="16"/>
    </row>
    <row r="184" spans="2:11" x14ac:dyDescent="0.35">
      <c r="B184" s="124" t="s">
        <v>580</v>
      </c>
      <c r="C184" s="16">
        <v>1000</v>
      </c>
      <c r="D184" s="16"/>
      <c r="E184" s="126">
        <v>1012</v>
      </c>
      <c r="F184" s="16"/>
      <c r="G184" s="16"/>
      <c r="H184" s="16"/>
      <c r="I184" s="16"/>
      <c r="J184" s="16"/>
      <c r="K184" s="16"/>
    </row>
    <row r="185" spans="2:11" x14ac:dyDescent="0.35">
      <c r="B185" s="124" t="s">
        <v>582</v>
      </c>
      <c r="C185" s="16">
        <v>2000</v>
      </c>
      <c r="D185" s="16"/>
      <c r="E185" s="126"/>
      <c r="F185" s="16"/>
      <c r="G185" s="16"/>
      <c r="H185" s="16"/>
      <c r="I185" s="16"/>
      <c r="J185" s="16"/>
      <c r="K185" s="16"/>
    </row>
    <row r="186" spans="2:11" x14ac:dyDescent="0.35">
      <c r="B186" s="124" t="s">
        <v>585</v>
      </c>
      <c r="C186" s="16">
        <v>1000</v>
      </c>
      <c r="D186" s="16"/>
      <c r="E186" s="126"/>
      <c r="F186" s="16"/>
      <c r="G186" s="16"/>
      <c r="H186" s="16"/>
      <c r="I186" s="16"/>
      <c r="J186" s="16"/>
      <c r="K186" s="16"/>
    </row>
    <row r="187" spans="2:11" x14ac:dyDescent="0.35">
      <c r="B187" s="124" t="s">
        <v>588</v>
      </c>
      <c r="C187" s="16">
        <v>1000</v>
      </c>
      <c r="D187" s="16"/>
      <c r="E187" s="126"/>
      <c r="F187" s="16"/>
      <c r="G187" s="16"/>
      <c r="H187" s="16"/>
      <c r="I187" s="16"/>
      <c r="J187" s="16"/>
      <c r="K187" s="16"/>
    </row>
    <row r="188" spans="2:11" x14ac:dyDescent="0.35">
      <c r="B188" s="38"/>
    </row>
    <row r="189" spans="2:11" x14ac:dyDescent="0.35">
      <c r="B189" s="38"/>
    </row>
    <row r="190" spans="2:11" x14ac:dyDescent="0.35">
      <c r="B190" s="38"/>
    </row>
    <row r="191" spans="2:11" x14ac:dyDescent="0.35">
      <c r="B191" s="38"/>
    </row>
    <row r="192" spans="2:11" x14ac:dyDescent="0.35">
      <c r="B192" s="38"/>
    </row>
    <row r="193" spans="2:2" x14ac:dyDescent="0.35">
      <c r="B193" s="38"/>
    </row>
    <row r="194" spans="2:2" x14ac:dyDescent="0.35">
      <c r="B194" s="38"/>
    </row>
    <row r="195" spans="2:2" x14ac:dyDescent="0.35">
      <c r="B195" s="38"/>
    </row>
  </sheetData>
  <autoFilter ref="B4:K4" xr:uid="{60335028-1B8B-4F86-9814-8DA83A51C77D}"/>
  <phoneticPr fontId="9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B833E-6F4B-4750-9DBC-B78F5B2D7AE5}">
  <sheetPr>
    <tabColor theme="9"/>
  </sheetPr>
  <dimension ref="B2:G186"/>
  <sheetViews>
    <sheetView zoomScale="85" zoomScaleNormal="85" workbookViewId="0">
      <pane ySplit="3" topLeftCell="A4" activePane="bottomLeft" state="frozen"/>
      <selection pane="bottomLeft" activeCell="A4" sqref="A4"/>
    </sheetView>
  </sheetViews>
  <sheetFormatPr defaultColWidth="8.85546875" defaultRowHeight="18" x14ac:dyDescent="0.35"/>
  <cols>
    <col min="1" max="1" width="3.28515625" style="14" customWidth="1"/>
    <col min="2" max="2" width="18.5703125" style="14" customWidth="1"/>
    <col min="3" max="7" width="8.7109375" style="14" customWidth="1"/>
    <col min="8" max="16384" width="8.85546875" style="14"/>
  </cols>
  <sheetData>
    <row r="2" spans="2:7" s="50" customFormat="1" ht="31.9" customHeight="1" x14ac:dyDescent="0.25">
      <c r="C2" s="151" t="s">
        <v>592</v>
      </c>
      <c r="D2" s="152"/>
      <c r="E2" s="152"/>
      <c r="F2" s="149" t="s">
        <v>79</v>
      </c>
      <c r="G2" s="150"/>
    </row>
    <row r="3" spans="2:7" ht="83.45" customHeight="1" x14ac:dyDescent="0.35">
      <c r="B3" s="123" t="s">
        <v>100</v>
      </c>
      <c r="C3" s="40" t="s">
        <v>73</v>
      </c>
      <c r="D3" s="41" t="s">
        <v>75</v>
      </c>
      <c r="E3" s="40" t="s">
        <v>77</v>
      </c>
      <c r="F3" s="37" t="s">
        <v>80</v>
      </c>
      <c r="G3" s="37" t="s">
        <v>82</v>
      </c>
    </row>
    <row r="4" spans="2:7" x14ac:dyDescent="0.35">
      <c r="B4" s="124" t="s">
        <v>101</v>
      </c>
      <c r="C4" s="127" t="s">
        <v>593</v>
      </c>
      <c r="D4" s="16"/>
      <c r="E4" s="16"/>
      <c r="F4" s="16" t="s">
        <v>594</v>
      </c>
      <c r="G4" s="16" t="s">
        <v>595</v>
      </c>
    </row>
    <row r="5" spans="2:7" x14ac:dyDescent="0.35">
      <c r="B5" s="124" t="s">
        <v>104</v>
      </c>
      <c r="C5" s="128" t="s">
        <v>596</v>
      </c>
      <c r="D5" s="16"/>
      <c r="E5" s="16"/>
      <c r="F5" s="16" t="s">
        <v>594</v>
      </c>
      <c r="G5" s="16" t="s">
        <v>597</v>
      </c>
    </row>
    <row r="6" spans="2:7" x14ac:dyDescent="0.35">
      <c r="B6" s="124" t="s">
        <v>107</v>
      </c>
      <c r="C6" s="128" t="s">
        <v>598</v>
      </c>
      <c r="D6" s="16"/>
      <c r="E6" s="16"/>
      <c r="F6" s="16" t="s">
        <v>599</v>
      </c>
      <c r="G6" s="16" t="s">
        <v>594</v>
      </c>
    </row>
    <row r="7" spans="2:7" x14ac:dyDescent="0.35">
      <c r="B7" s="124" t="s">
        <v>110</v>
      </c>
      <c r="C7" s="127" t="s">
        <v>600</v>
      </c>
      <c r="D7" s="16"/>
      <c r="E7" s="16"/>
      <c r="F7" s="16" t="s">
        <v>594</v>
      </c>
      <c r="G7" s="16" t="s">
        <v>597</v>
      </c>
    </row>
    <row r="8" spans="2:7" x14ac:dyDescent="0.35">
      <c r="B8" s="124" t="s">
        <v>113</v>
      </c>
      <c r="C8" s="128" t="s">
        <v>601</v>
      </c>
      <c r="D8" s="16"/>
      <c r="E8" s="16"/>
      <c r="F8" s="16" t="s">
        <v>595</v>
      </c>
      <c r="G8" s="16" t="s">
        <v>602</v>
      </c>
    </row>
    <row r="9" spans="2:7" x14ac:dyDescent="0.35">
      <c r="B9" s="124" t="s">
        <v>116</v>
      </c>
      <c r="C9" s="128" t="s">
        <v>603</v>
      </c>
      <c r="D9" s="16"/>
      <c r="E9" s="16"/>
      <c r="F9" s="16" t="s">
        <v>599</v>
      </c>
      <c r="G9" s="16" t="s">
        <v>604</v>
      </c>
    </row>
    <row r="10" spans="2:7" x14ac:dyDescent="0.35">
      <c r="B10" s="124" t="s">
        <v>119</v>
      </c>
      <c r="C10" s="128" t="s">
        <v>601</v>
      </c>
      <c r="D10" s="16"/>
      <c r="E10" s="16"/>
      <c r="F10" s="16" t="s">
        <v>595</v>
      </c>
      <c r="G10" s="16" t="s">
        <v>602</v>
      </c>
    </row>
    <row r="11" spans="2:7" x14ac:dyDescent="0.35">
      <c r="B11" s="124" t="s">
        <v>121</v>
      </c>
      <c r="C11" s="128" t="s">
        <v>605</v>
      </c>
      <c r="D11" s="16"/>
      <c r="E11" s="16"/>
      <c r="F11" s="16" t="s">
        <v>594</v>
      </c>
      <c r="G11" s="16" t="s">
        <v>595</v>
      </c>
    </row>
    <row r="12" spans="2:7" x14ac:dyDescent="0.35">
      <c r="B12" s="124" t="s">
        <v>124</v>
      </c>
      <c r="C12" s="128" t="s">
        <v>606</v>
      </c>
      <c r="D12" s="16"/>
      <c r="E12" s="16"/>
      <c r="F12" s="16" t="s">
        <v>607</v>
      </c>
      <c r="G12" s="16" t="s">
        <v>608</v>
      </c>
    </row>
    <row r="13" spans="2:7" x14ac:dyDescent="0.35">
      <c r="B13" s="124" t="s">
        <v>127</v>
      </c>
      <c r="C13" s="128" t="s">
        <v>609</v>
      </c>
      <c r="D13" s="16"/>
      <c r="E13" s="16"/>
      <c r="F13" s="16" t="s">
        <v>610</v>
      </c>
      <c r="G13" s="16" t="s">
        <v>604</v>
      </c>
    </row>
    <row r="14" spans="2:7" x14ac:dyDescent="0.35">
      <c r="B14" s="124" t="s">
        <v>130</v>
      </c>
      <c r="C14" s="128" t="s">
        <v>611</v>
      </c>
      <c r="D14" s="16"/>
      <c r="E14" s="16"/>
      <c r="F14" s="16" t="s">
        <v>595</v>
      </c>
      <c r="G14" s="16" t="s">
        <v>602</v>
      </c>
    </row>
    <row r="15" spans="2:7" x14ac:dyDescent="0.35">
      <c r="B15" s="124" t="s">
        <v>133</v>
      </c>
      <c r="C15" s="128" t="s">
        <v>611</v>
      </c>
      <c r="D15" s="16"/>
      <c r="E15" s="16"/>
      <c r="F15" s="16" t="s">
        <v>595</v>
      </c>
      <c r="G15" s="16" t="s">
        <v>602</v>
      </c>
    </row>
    <row r="16" spans="2:7" x14ac:dyDescent="0.35">
      <c r="B16" s="124" t="s">
        <v>135</v>
      </c>
      <c r="C16" s="128" t="s">
        <v>612</v>
      </c>
      <c r="D16" s="16"/>
      <c r="E16" s="16"/>
      <c r="F16" s="16" t="s">
        <v>594</v>
      </c>
      <c r="G16" s="16" t="s">
        <v>597</v>
      </c>
    </row>
    <row r="17" spans="2:7" x14ac:dyDescent="0.35">
      <c r="B17" s="124" t="s">
        <v>138</v>
      </c>
      <c r="C17" s="127" t="s">
        <v>613</v>
      </c>
      <c r="D17" s="16"/>
      <c r="E17" s="16"/>
      <c r="F17" s="16" t="s">
        <v>614</v>
      </c>
      <c r="G17" s="16" t="s">
        <v>615</v>
      </c>
    </row>
    <row r="18" spans="2:7" x14ac:dyDescent="0.35">
      <c r="B18" s="124" t="s">
        <v>141</v>
      </c>
      <c r="C18" s="128" t="s">
        <v>616</v>
      </c>
      <c r="D18" s="16"/>
      <c r="E18" s="16"/>
      <c r="F18" s="16" t="s">
        <v>608</v>
      </c>
      <c r="G18" s="16" t="s">
        <v>617</v>
      </c>
    </row>
    <row r="19" spans="2:7" x14ac:dyDescent="0.35">
      <c r="B19" s="124" t="s">
        <v>144</v>
      </c>
      <c r="C19" s="128" t="s">
        <v>618</v>
      </c>
      <c r="D19" s="16"/>
      <c r="E19" s="16"/>
      <c r="F19" s="16" t="s">
        <v>608</v>
      </c>
      <c r="G19" s="16" t="s">
        <v>607</v>
      </c>
    </row>
    <row r="20" spans="2:7" x14ac:dyDescent="0.35">
      <c r="B20" s="124" t="s">
        <v>147</v>
      </c>
      <c r="C20" s="127" t="s">
        <v>619</v>
      </c>
      <c r="D20" s="16"/>
      <c r="E20" s="16"/>
      <c r="F20" s="16" t="s">
        <v>594</v>
      </c>
      <c r="G20" s="16" t="s">
        <v>597</v>
      </c>
    </row>
    <row r="21" spans="2:7" x14ac:dyDescent="0.35">
      <c r="B21" s="124" t="s">
        <v>150</v>
      </c>
      <c r="C21" s="127" t="s">
        <v>620</v>
      </c>
      <c r="D21" s="16"/>
      <c r="E21" s="16"/>
      <c r="F21" s="16" t="s">
        <v>602</v>
      </c>
      <c r="G21" s="16" t="s">
        <v>595</v>
      </c>
    </row>
    <row r="22" spans="2:7" x14ac:dyDescent="0.35">
      <c r="B22" s="124" t="s">
        <v>153</v>
      </c>
      <c r="C22" s="127" t="s">
        <v>621</v>
      </c>
      <c r="D22" s="16"/>
      <c r="E22" s="16"/>
      <c r="F22" s="16" t="s">
        <v>594</v>
      </c>
      <c r="G22" s="16" t="s">
        <v>597</v>
      </c>
    </row>
    <row r="23" spans="2:7" x14ac:dyDescent="0.35">
      <c r="B23" s="124" t="s">
        <v>156</v>
      </c>
      <c r="C23" s="128" t="s">
        <v>622</v>
      </c>
      <c r="D23" s="16"/>
      <c r="E23" s="16"/>
      <c r="F23" s="16" t="s">
        <v>594</v>
      </c>
      <c r="G23" s="16" t="s">
        <v>597</v>
      </c>
    </row>
    <row r="24" spans="2:7" x14ac:dyDescent="0.35">
      <c r="B24" s="124" t="s">
        <v>158</v>
      </c>
      <c r="C24" s="127" t="s">
        <v>621</v>
      </c>
      <c r="D24" s="16"/>
      <c r="E24" s="16"/>
      <c r="F24" s="16" t="s">
        <v>594</v>
      </c>
      <c r="G24" s="16" t="s">
        <v>597</v>
      </c>
    </row>
    <row r="25" spans="2:7" x14ac:dyDescent="0.35">
      <c r="B25" s="124" t="s">
        <v>160</v>
      </c>
      <c r="C25" s="128" t="s">
        <v>623</v>
      </c>
      <c r="D25" s="16"/>
      <c r="E25" s="16"/>
      <c r="F25" s="16" t="s">
        <v>604</v>
      </c>
      <c r="G25" s="16" t="s">
        <v>599</v>
      </c>
    </row>
    <row r="26" spans="2:7" x14ac:dyDescent="0.35">
      <c r="B26" s="124" t="s">
        <v>163</v>
      </c>
      <c r="C26" s="127" t="s">
        <v>624</v>
      </c>
      <c r="D26" s="16"/>
      <c r="E26" s="16"/>
      <c r="F26" s="16" t="s">
        <v>594</v>
      </c>
      <c r="G26" s="16" t="s">
        <v>597</v>
      </c>
    </row>
    <row r="27" spans="2:7" x14ac:dyDescent="0.35">
      <c r="B27" s="124" t="s">
        <v>166</v>
      </c>
      <c r="C27" s="127" t="s">
        <v>625</v>
      </c>
      <c r="D27" s="16"/>
      <c r="E27" s="16"/>
      <c r="F27" s="16" t="s">
        <v>614</v>
      </c>
      <c r="G27" s="16" t="s">
        <v>615</v>
      </c>
    </row>
    <row r="28" spans="2:7" x14ac:dyDescent="0.35">
      <c r="B28" s="124" t="s">
        <v>169</v>
      </c>
      <c r="C28" s="128" t="s">
        <v>626</v>
      </c>
      <c r="D28" s="16"/>
      <c r="E28" s="16"/>
      <c r="F28" s="16" t="s">
        <v>594</v>
      </c>
      <c r="G28" s="16" t="s">
        <v>597</v>
      </c>
    </row>
    <row r="29" spans="2:7" x14ac:dyDescent="0.35">
      <c r="B29" s="124" t="s">
        <v>171</v>
      </c>
      <c r="C29" s="128" t="s">
        <v>627</v>
      </c>
      <c r="D29" s="16"/>
      <c r="E29" s="16"/>
      <c r="F29" s="16" t="s">
        <v>614</v>
      </c>
      <c r="G29" s="16" t="s">
        <v>628</v>
      </c>
    </row>
    <row r="30" spans="2:7" x14ac:dyDescent="0.35">
      <c r="B30" s="124" t="s">
        <v>173</v>
      </c>
      <c r="C30" s="128" t="s">
        <v>629</v>
      </c>
      <c r="D30" s="16"/>
      <c r="E30" s="16"/>
      <c r="F30" s="16" t="s">
        <v>628</v>
      </c>
      <c r="G30" s="16" t="s">
        <v>614</v>
      </c>
    </row>
    <row r="31" spans="2:7" x14ac:dyDescent="0.35">
      <c r="B31" s="124" t="s">
        <v>175</v>
      </c>
      <c r="C31" s="127" t="s">
        <v>630</v>
      </c>
      <c r="D31" s="16"/>
      <c r="E31" s="16"/>
      <c r="F31" s="16" t="s">
        <v>595</v>
      </c>
      <c r="G31" s="16" t="s">
        <v>602</v>
      </c>
    </row>
    <row r="32" spans="2:7" x14ac:dyDescent="0.35">
      <c r="B32" s="124" t="s">
        <v>177</v>
      </c>
      <c r="C32" s="128" t="s">
        <v>631</v>
      </c>
      <c r="D32" s="16"/>
      <c r="E32" s="16"/>
      <c r="F32" s="16" t="s">
        <v>595</v>
      </c>
      <c r="G32" s="16" t="s">
        <v>602</v>
      </c>
    </row>
    <row r="33" spans="2:7" x14ac:dyDescent="0.35">
      <c r="B33" s="124" t="s">
        <v>179</v>
      </c>
      <c r="C33" s="128" t="s">
        <v>632</v>
      </c>
      <c r="D33" s="16"/>
      <c r="E33" s="16"/>
      <c r="F33" s="16" t="s">
        <v>602</v>
      </c>
      <c r="G33" s="16" t="s">
        <v>595</v>
      </c>
    </row>
    <row r="34" spans="2:7" x14ac:dyDescent="0.35">
      <c r="B34" s="124" t="s">
        <v>181</v>
      </c>
      <c r="C34" s="128" t="s">
        <v>633</v>
      </c>
      <c r="D34" s="16"/>
      <c r="E34" s="16"/>
      <c r="F34" s="16" t="s">
        <v>595</v>
      </c>
      <c r="G34" s="16" t="s">
        <v>602</v>
      </c>
    </row>
    <row r="35" spans="2:7" x14ac:dyDescent="0.35">
      <c r="B35" s="124" t="s">
        <v>183</v>
      </c>
      <c r="C35" s="128" t="s">
        <v>634</v>
      </c>
      <c r="D35" s="16"/>
      <c r="E35" s="16"/>
      <c r="F35" s="16" t="s">
        <v>595</v>
      </c>
      <c r="G35" s="16" t="s">
        <v>602</v>
      </c>
    </row>
    <row r="36" spans="2:7" x14ac:dyDescent="0.35">
      <c r="B36" s="124" t="s">
        <v>185</v>
      </c>
      <c r="C36" s="128" t="s">
        <v>635</v>
      </c>
      <c r="D36" s="16"/>
      <c r="E36" s="16"/>
      <c r="F36" s="16" t="s">
        <v>594</v>
      </c>
      <c r="G36" s="16" t="s">
        <v>597</v>
      </c>
    </row>
    <row r="37" spans="2:7" x14ac:dyDescent="0.35">
      <c r="B37" s="124" t="s">
        <v>187</v>
      </c>
      <c r="C37" s="128" t="s">
        <v>636</v>
      </c>
      <c r="D37" s="16"/>
      <c r="E37" s="16"/>
      <c r="F37" s="16" t="s">
        <v>594</v>
      </c>
      <c r="G37" s="16" t="s">
        <v>597</v>
      </c>
    </row>
    <row r="38" spans="2:7" x14ac:dyDescent="0.35">
      <c r="B38" s="124" t="s">
        <v>189</v>
      </c>
      <c r="C38" s="128" t="s">
        <v>637</v>
      </c>
      <c r="D38" s="16"/>
      <c r="E38" s="16"/>
      <c r="F38" s="16" t="s">
        <v>594</v>
      </c>
      <c r="G38" s="16" t="s">
        <v>599</v>
      </c>
    </row>
    <row r="39" spans="2:7" x14ac:dyDescent="0.35">
      <c r="B39" s="124" t="s">
        <v>191</v>
      </c>
      <c r="C39" s="127" t="s">
        <v>612</v>
      </c>
      <c r="D39" s="16"/>
      <c r="E39" s="16"/>
      <c r="F39" s="16" t="s">
        <v>594</v>
      </c>
      <c r="G39" s="16" t="s">
        <v>597</v>
      </c>
    </row>
    <row r="40" spans="2:7" x14ac:dyDescent="0.35">
      <c r="B40" s="124" t="s">
        <v>193</v>
      </c>
      <c r="C40" s="128" t="s">
        <v>638</v>
      </c>
      <c r="D40" s="16"/>
      <c r="E40" s="16"/>
      <c r="F40" s="16" t="s">
        <v>594</v>
      </c>
      <c r="G40" s="16" t="s">
        <v>597</v>
      </c>
    </row>
    <row r="41" spans="2:7" x14ac:dyDescent="0.35">
      <c r="B41" s="124" t="s">
        <v>195</v>
      </c>
      <c r="C41" s="128" t="s">
        <v>639</v>
      </c>
      <c r="D41" s="16"/>
      <c r="E41" s="16"/>
      <c r="F41" s="16" t="s">
        <v>595</v>
      </c>
      <c r="G41" s="16" t="s">
        <v>602</v>
      </c>
    </row>
    <row r="42" spans="2:7" x14ac:dyDescent="0.35">
      <c r="B42" s="124" t="s">
        <v>197</v>
      </c>
      <c r="C42" s="128" t="s">
        <v>640</v>
      </c>
      <c r="D42" s="16"/>
      <c r="E42" s="16"/>
      <c r="F42" s="16" t="s">
        <v>594</v>
      </c>
      <c r="G42" s="16" t="s">
        <v>597</v>
      </c>
    </row>
    <row r="43" spans="2:7" x14ac:dyDescent="0.35">
      <c r="B43" s="124" t="s">
        <v>199</v>
      </c>
      <c r="C43" s="127" t="s">
        <v>641</v>
      </c>
      <c r="D43" s="16"/>
      <c r="E43" s="16"/>
      <c r="F43" s="16" t="s">
        <v>595</v>
      </c>
      <c r="G43" s="16" t="s">
        <v>602</v>
      </c>
    </row>
    <row r="44" spans="2:7" x14ac:dyDescent="0.35">
      <c r="B44" s="124" t="s">
        <v>202</v>
      </c>
      <c r="C44" s="128" t="s">
        <v>642</v>
      </c>
      <c r="D44" s="16"/>
      <c r="E44" s="16"/>
      <c r="F44" s="16" t="s">
        <v>597</v>
      </c>
      <c r="G44" s="16" t="s">
        <v>594</v>
      </c>
    </row>
    <row r="45" spans="2:7" x14ac:dyDescent="0.35">
      <c r="B45" s="124" t="s">
        <v>205</v>
      </c>
      <c r="C45" s="128" t="s">
        <v>643</v>
      </c>
      <c r="D45" s="16"/>
      <c r="E45" s="16"/>
      <c r="F45" s="16" t="s">
        <v>594</v>
      </c>
      <c r="G45" s="16" t="s">
        <v>597</v>
      </c>
    </row>
    <row r="46" spans="2:7" x14ac:dyDescent="0.35">
      <c r="B46" s="124" t="s">
        <v>208</v>
      </c>
      <c r="C46" s="128" t="s">
        <v>644</v>
      </c>
      <c r="D46" s="16"/>
      <c r="E46" s="16"/>
      <c r="F46" s="16" t="s">
        <v>594</v>
      </c>
      <c r="G46" s="16" t="s">
        <v>595</v>
      </c>
    </row>
    <row r="47" spans="2:7" x14ac:dyDescent="0.35">
      <c r="B47" s="124" t="s">
        <v>211</v>
      </c>
      <c r="C47" s="128" t="s">
        <v>644</v>
      </c>
      <c r="D47" s="16"/>
      <c r="E47" s="16"/>
      <c r="F47" s="16" t="s">
        <v>594</v>
      </c>
      <c r="G47" s="16" t="s">
        <v>599</v>
      </c>
    </row>
    <row r="48" spans="2:7" x14ac:dyDescent="0.35">
      <c r="B48" s="124" t="s">
        <v>213</v>
      </c>
      <c r="C48" s="128" t="s">
        <v>645</v>
      </c>
      <c r="D48" s="16"/>
      <c r="E48" s="16"/>
      <c r="F48" s="16" t="s">
        <v>594</v>
      </c>
      <c r="G48" s="16" t="s">
        <v>599</v>
      </c>
    </row>
    <row r="49" spans="2:7" x14ac:dyDescent="0.35">
      <c r="B49" s="124" t="s">
        <v>215</v>
      </c>
      <c r="C49" s="128" t="s">
        <v>640</v>
      </c>
      <c r="D49" s="16"/>
      <c r="E49" s="16"/>
      <c r="F49" s="16" t="s">
        <v>594</v>
      </c>
      <c r="G49" s="16" t="s">
        <v>597</v>
      </c>
    </row>
    <row r="50" spans="2:7" x14ac:dyDescent="0.35">
      <c r="B50" s="124" t="s">
        <v>217</v>
      </c>
      <c r="C50" s="128" t="s">
        <v>640</v>
      </c>
      <c r="D50" s="16"/>
      <c r="E50" s="16"/>
      <c r="F50" s="16" t="s">
        <v>594</v>
      </c>
      <c r="G50" s="16" t="s">
        <v>597</v>
      </c>
    </row>
    <row r="51" spans="2:7" x14ac:dyDescent="0.35">
      <c r="B51" s="124" t="s">
        <v>219</v>
      </c>
      <c r="C51" s="127" t="s">
        <v>640</v>
      </c>
      <c r="D51" s="16"/>
      <c r="E51" s="16"/>
      <c r="F51" s="16" t="s">
        <v>594</v>
      </c>
      <c r="G51" s="16" t="s">
        <v>597</v>
      </c>
    </row>
    <row r="52" spans="2:7" x14ac:dyDescent="0.35">
      <c r="B52" s="124" t="s">
        <v>221</v>
      </c>
      <c r="C52" s="127" t="s">
        <v>646</v>
      </c>
      <c r="D52" s="16"/>
      <c r="E52" s="16"/>
      <c r="F52" s="16" t="s">
        <v>594</v>
      </c>
      <c r="G52" s="16" t="s">
        <v>595</v>
      </c>
    </row>
    <row r="53" spans="2:7" x14ac:dyDescent="0.35">
      <c r="B53" s="124" t="s">
        <v>223</v>
      </c>
      <c r="C53" s="127" t="s">
        <v>647</v>
      </c>
      <c r="D53" s="16"/>
      <c r="E53" s="16"/>
      <c r="F53" s="16" t="s">
        <v>594</v>
      </c>
      <c r="G53" s="16" t="s">
        <v>599</v>
      </c>
    </row>
    <row r="54" spans="2:7" x14ac:dyDescent="0.35">
      <c r="B54" s="124" t="s">
        <v>225</v>
      </c>
      <c r="C54" s="128" t="s">
        <v>648</v>
      </c>
      <c r="D54" s="16"/>
      <c r="E54" s="16"/>
      <c r="F54" s="16" t="s">
        <v>594</v>
      </c>
      <c r="G54" s="16" t="s">
        <v>597</v>
      </c>
    </row>
    <row r="55" spans="2:7" x14ac:dyDescent="0.35">
      <c r="B55" s="124" t="s">
        <v>228</v>
      </c>
      <c r="C55" s="127" t="s">
        <v>649</v>
      </c>
      <c r="D55" s="16"/>
      <c r="E55" s="16"/>
      <c r="F55" s="16" t="s">
        <v>594</v>
      </c>
      <c r="G55" s="16" t="s">
        <v>597</v>
      </c>
    </row>
    <row r="56" spans="2:7" x14ac:dyDescent="0.35">
      <c r="B56" s="124" t="s">
        <v>230</v>
      </c>
      <c r="C56" s="128" t="s">
        <v>650</v>
      </c>
      <c r="D56" s="16"/>
      <c r="E56" s="16"/>
      <c r="F56" s="16" t="s">
        <v>594</v>
      </c>
      <c r="G56" s="16" t="s">
        <v>597</v>
      </c>
    </row>
    <row r="57" spans="2:7" x14ac:dyDescent="0.35">
      <c r="B57" s="124" t="s">
        <v>233</v>
      </c>
      <c r="C57" s="128" t="s">
        <v>651</v>
      </c>
      <c r="D57" s="16"/>
      <c r="E57" s="16"/>
      <c r="F57" s="16" t="s">
        <v>594</v>
      </c>
      <c r="G57" s="16" t="s">
        <v>597</v>
      </c>
    </row>
    <row r="58" spans="2:7" x14ac:dyDescent="0.35">
      <c r="B58" s="124" t="s">
        <v>236</v>
      </c>
      <c r="C58" s="127" t="s">
        <v>612</v>
      </c>
      <c r="D58" s="16"/>
      <c r="E58" s="16"/>
      <c r="F58" s="16" t="s">
        <v>594</v>
      </c>
      <c r="G58" s="16" t="s">
        <v>597</v>
      </c>
    </row>
    <row r="59" spans="2:7" x14ac:dyDescent="0.35">
      <c r="B59" s="124" t="s">
        <v>239</v>
      </c>
      <c r="C59" s="128" t="s">
        <v>652</v>
      </c>
      <c r="D59" s="16"/>
      <c r="E59" s="16"/>
      <c r="F59" s="16" t="s">
        <v>594</v>
      </c>
      <c r="G59" s="16" t="s">
        <v>597</v>
      </c>
    </row>
    <row r="60" spans="2:7" x14ac:dyDescent="0.35">
      <c r="B60" s="124" t="s">
        <v>242</v>
      </c>
      <c r="C60" s="128" t="s">
        <v>653</v>
      </c>
      <c r="D60" s="16"/>
      <c r="E60" s="16"/>
      <c r="F60" s="16" t="s">
        <v>594</v>
      </c>
      <c r="G60" s="16" t="s">
        <v>597</v>
      </c>
    </row>
    <row r="61" spans="2:7" x14ac:dyDescent="0.35">
      <c r="B61" s="124" t="s">
        <v>245</v>
      </c>
      <c r="C61" s="127" t="s">
        <v>649</v>
      </c>
      <c r="D61" s="16"/>
      <c r="E61" s="16"/>
      <c r="F61" s="16" t="s">
        <v>594</v>
      </c>
      <c r="G61" s="16" t="s">
        <v>597</v>
      </c>
    </row>
    <row r="62" spans="2:7" x14ac:dyDescent="0.35">
      <c r="B62" s="124" t="s">
        <v>247</v>
      </c>
      <c r="C62" s="128" t="s">
        <v>654</v>
      </c>
      <c r="D62" s="16"/>
      <c r="E62" s="16"/>
      <c r="F62" s="16" t="s">
        <v>597</v>
      </c>
      <c r="G62" s="16" t="s">
        <v>594</v>
      </c>
    </row>
    <row r="63" spans="2:7" x14ac:dyDescent="0.35">
      <c r="B63" s="124" t="s">
        <v>249</v>
      </c>
      <c r="C63" s="127" t="s">
        <v>649</v>
      </c>
      <c r="D63" s="16"/>
      <c r="E63" s="16"/>
      <c r="F63" s="16" t="s">
        <v>594</v>
      </c>
      <c r="G63" s="16" t="s">
        <v>597</v>
      </c>
    </row>
    <row r="64" spans="2:7" x14ac:dyDescent="0.35">
      <c r="B64" s="124" t="s">
        <v>252</v>
      </c>
      <c r="C64" s="127" t="s">
        <v>621</v>
      </c>
      <c r="D64" s="16"/>
      <c r="E64" s="16"/>
      <c r="F64" s="16" t="s">
        <v>594</v>
      </c>
      <c r="G64" s="16" t="s">
        <v>597</v>
      </c>
    </row>
    <row r="65" spans="2:7" x14ac:dyDescent="0.35">
      <c r="B65" s="124" t="s">
        <v>254</v>
      </c>
      <c r="C65" s="128" t="s">
        <v>655</v>
      </c>
      <c r="D65" s="16"/>
      <c r="E65" s="16"/>
      <c r="F65" s="16" t="s">
        <v>594</v>
      </c>
      <c r="G65" s="16" t="s">
        <v>597</v>
      </c>
    </row>
    <row r="66" spans="2:7" x14ac:dyDescent="0.35">
      <c r="B66" s="124" t="s">
        <v>257</v>
      </c>
      <c r="C66" s="127" t="s">
        <v>600</v>
      </c>
      <c r="D66" s="16"/>
      <c r="E66" s="16"/>
      <c r="F66" s="16" t="s">
        <v>594</v>
      </c>
      <c r="G66" s="16" t="s">
        <v>595</v>
      </c>
    </row>
    <row r="67" spans="2:7" x14ac:dyDescent="0.35">
      <c r="B67" s="124" t="s">
        <v>260</v>
      </c>
      <c r="C67" s="127" t="s">
        <v>656</v>
      </c>
      <c r="D67" s="16"/>
      <c r="E67" s="16"/>
      <c r="F67" s="16" t="s">
        <v>595</v>
      </c>
      <c r="G67" s="16" t="s">
        <v>602</v>
      </c>
    </row>
    <row r="68" spans="2:7" x14ac:dyDescent="0.35">
      <c r="B68" s="124" t="s">
        <v>263</v>
      </c>
      <c r="C68" s="127" t="s">
        <v>653</v>
      </c>
      <c r="D68" s="16"/>
      <c r="E68" s="16"/>
      <c r="F68" s="16" t="s">
        <v>594</v>
      </c>
      <c r="G68" s="16" t="s">
        <v>597</v>
      </c>
    </row>
    <row r="69" spans="2:7" x14ac:dyDescent="0.35">
      <c r="B69" s="124" t="s">
        <v>266</v>
      </c>
      <c r="C69" s="127" t="s">
        <v>647</v>
      </c>
      <c r="D69" s="16"/>
      <c r="E69" s="16"/>
      <c r="F69" s="16" t="s">
        <v>594</v>
      </c>
      <c r="G69" s="16" t="s">
        <v>595</v>
      </c>
    </row>
    <row r="70" spans="2:7" x14ac:dyDescent="0.35">
      <c r="B70" s="124" t="s">
        <v>268</v>
      </c>
      <c r="C70" s="128" t="s">
        <v>622</v>
      </c>
      <c r="D70" s="16"/>
      <c r="E70" s="16"/>
      <c r="F70" s="16" t="s">
        <v>594</v>
      </c>
      <c r="G70" s="16" t="s">
        <v>597</v>
      </c>
    </row>
    <row r="71" spans="2:7" x14ac:dyDescent="0.35">
      <c r="B71" s="124" t="s">
        <v>271</v>
      </c>
      <c r="C71" s="128" t="s">
        <v>651</v>
      </c>
      <c r="D71" s="16"/>
      <c r="E71" s="16"/>
      <c r="F71" s="16" t="s">
        <v>594</v>
      </c>
      <c r="G71" s="16" t="s">
        <v>599</v>
      </c>
    </row>
    <row r="72" spans="2:7" x14ac:dyDescent="0.35">
      <c r="B72" s="124" t="s">
        <v>273</v>
      </c>
      <c r="C72" s="128" t="s">
        <v>651</v>
      </c>
      <c r="D72" s="16"/>
      <c r="E72" s="16"/>
      <c r="F72" s="16" t="s">
        <v>594</v>
      </c>
      <c r="G72" s="16" t="s">
        <v>597</v>
      </c>
    </row>
    <row r="73" spans="2:7" x14ac:dyDescent="0.35">
      <c r="B73" s="124" t="s">
        <v>275</v>
      </c>
      <c r="C73" s="127" t="s">
        <v>653</v>
      </c>
      <c r="D73" s="16"/>
      <c r="E73" s="16"/>
      <c r="F73" s="16" t="s">
        <v>594</v>
      </c>
      <c r="G73" s="16" t="s">
        <v>597</v>
      </c>
    </row>
    <row r="74" spans="2:7" x14ac:dyDescent="0.35">
      <c r="B74" s="124" t="s">
        <v>277</v>
      </c>
      <c r="C74" s="127" t="s">
        <v>598</v>
      </c>
      <c r="D74" s="16"/>
      <c r="E74" s="16"/>
      <c r="F74" s="16" t="s">
        <v>599</v>
      </c>
      <c r="G74" s="16" t="s">
        <v>615</v>
      </c>
    </row>
    <row r="75" spans="2:7" x14ac:dyDescent="0.35">
      <c r="B75" s="124" t="s">
        <v>280</v>
      </c>
      <c r="C75" s="128" t="s">
        <v>657</v>
      </c>
      <c r="D75" s="16"/>
      <c r="E75" s="16"/>
      <c r="F75" s="16" t="s">
        <v>594</v>
      </c>
      <c r="G75" s="16" t="s">
        <v>597</v>
      </c>
    </row>
    <row r="76" spans="2:7" x14ac:dyDescent="0.35">
      <c r="B76" s="124" t="s">
        <v>283</v>
      </c>
      <c r="C76" s="128" t="s">
        <v>633</v>
      </c>
      <c r="D76" s="16"/>
      <c r="E76" s="16"/>
      <c r="F76" s="16" t="s">
        <v>599</v>
      </c>
      <c r="G76" s="16" t="s">
        <v>595</v>
      </c>
    </row>
    <row r="77" spans="2:7" x14ac:dyDescent="0.35">
      <c r="B77" s="124" t="s">
        <v>286</v>
      </c>
      <c r="C77" s="129" t="s">
        <v>658</v>
      </c>
      <c r="D77" s="16"/>
      <c r="E77" s="16"/>
      <c r="F77" s="16" t="s">
        <v>594</v>
      </c>
      <c r="G77" s="16" t="s">
        <v>595</v>
      </c>
    </row>
    <row r="78" spans="2:7" x14ac:dyDescent="0.35">
      <c r="B78" s="124" t="s">
        <v>288</v>
      </c>
      <c r="C78" s="127" t="s">
        <v>659</v>
      </c>
      <c r="D78" s="16"/>
      <c r="E78" s="16"/>
      <c r="F78" s="16" t="s">
        <v>594</v>
      </c>
      <c r="G78" s="16" t="s">
        <v>597</v>
      </c>
    </row>
    <row r="79" spans="2:7" x14ac:dyDescent="0.35">
      <c r="B79" s="124" t="s">
        <v>290</v>
      </c>
      <c r="C79" s="127" t="s">
        <v>660</v>
      </c>
      <c r="D79" s="16"/>
      <c r="E79" s="16"/>
      <c r="F79" s="16" t="s">
        <v>594</v>
      </c>
      <c r="G79" s="16" t="s">
        <v>599</v>
      </c>
    </row>
    <row r="80" spans="2:7" x14ac:dyDescent="0.35">
      <c r="B80" s="124" t="s">
        <v>293</v>
      </c>
      <c r="C80" s="127" t="s">
        <v>660</v>
      </c>
      <c r="D80" s="16"/>
      <c r="E80" s="16"/>
      <c r="F80" s="16" t="s">
        <v>594</v>
      </c>
      <c r="G80" s="16" t="s">
        <v>599</v>
      </c>
    </row>
    <row r="81" spans="2:7" x14ac:dyDescent="0.35">
      <c r="B81" s="124" t="s">
        <v>296</v>
      </c>
      <c r="C81" s="128" t="s">
        <v>655</v>
      </c>
      <c r="D81" s="16"/>
      <c r="E81" s="16"/>
      <c r="F81" s="16" t="s">
        <v>594</v>
      </c>
      <c r="G81" s="16" t="s">
        <v>597</v>
      </c>
    </row>
    <row r="82" spans="2:7" x14ac:dyDescent="0.35">
      <c r="B82" s="124" t="s">
        <v>299</v>
      </c>
      <c r="C82" s="128" t="s">
        <v>651</v>
      </c>
      <c r="D82" s="16"/>
      <c r="E82" s="16"/>
      <c r="F82" s="16" t="s">
        <v>594</v>
      </c>
      <c r="G82" s="16" t="s">
        <v>599</v>
      </c>
    </row>
    <row r="83" spans="2:7" x14ac:dyDescent="0.35">
      <c r="B83" s="124" t="s">
        <v>301</v>
      </c>
      <c r="C83" s="127" t="s">
        <v>656</v>
      </c>
      <c r="D83" s="16"/>
      <c r="E83" s="16"/>
      <c r="F83" s="16" t="s">
        <v>595</v>
      </c>
      <c r="G83" s="16" t="s">
        <v>602</v>
      </c>
    </row>
    <row r="84" spans="2:7" x14ac:dyDescent="0.35">
      <c r="B84" s="124" t="s">
        <v>303</v>
      </c>
      <c r="C84" s="128" t="s">
        <v>622</v>
      </c>
      <c r="D84" s="16"/>
      <c r="E84" s="16"/>
      <c r="F84" s="16" t="s">
        <v>594</v>
      </c>
      <c r="G84" s="16" t="s">
        <v>597</v>
      </c>
    </row>
    <row r="85" spans="2:7" x14ac:dyDescent="0.35">
      <c r="B85" s="124" t="s">
        <v>306</v>
      </c>
      <c r="C85" s="127" t="s">
        <v>621</v>
      </c>
      <c r="D85" s="16"/>
      <c r="E85" s="16"/>
      <c r="F85" s="16" t="s">
        <v>594</v>
      </c>
      <c r="G85" s="16" t="s">
        <v>597</v>
      </c>
    </row>
    <row r="86" spans="2:7" x14ac:dyDescent="0.35">
      <c r="B86" s="124" t="s">
        <v>309</v>
      </c>
      <c r="C86" s="127" t="s">
        <v>661</v>
      </c>
      <c r="D86" s="16"/>
      <c r="E86" s="16"/>
      <c r="F86" s="16" t="s">
        <v>595</v>
      </c>
      <c r="G86" s="16" t="s">
        <v>602</v>
      </c>
    </row>
    <row r="87" spans="2:7" x14ac:dyDescent="0.35">
      <c r="B87" s="124" t="s">
        <v>311</v>
      </c>
      <c r="C87" s="128" t="s">
        <v>662</v>
      </c>
      <c r="D87" s="16"/>
      <c r="E87" s="16"/>
      <c r="F87" s="16" t="s">
        <v>604</v>
      </c>
      <c r="G87" s="16" t="s">
        <v>599</v>
      </c>
    </row>
    <row r="88" spans="2:7" x14ac:dyDescent="0.35">
      <c r="B88" s="124" t="s">
        <v>314</v>
      </c>
      <c r="C88" s="127" t="s">
        <v>663</v>
      </c>
      <c r="D88" s="16"/>
      <c r="E88" s="16"/>
      <c r="F88" s="16" t="s">
        <v>607</v>
      </c>
      <c r="G88" s="16" t="s">
        <v>608</v>
      </c>
    </row>
    <row r="89" spans="2:7" x14ac:dyDescent="0.35">
      <c r="B89" s="124" t="s">
        <v>317</v>
      </c>
      <c r="C89" s="128" t="s">
        <v>664</v>
      </c>
      <c r="D89" s="16"/>
      <c r="E89" s="16"/>
      <c r="F89" s="16" t="s">
        <v>608</v>
      </c>
      <c r="G89" s="16" t="s">
        <v>617</v>
      </c>
    </row>
    <row r="90" spans="2:7" x14ac:dyDescent="0.35">
      <c r="B90" s="124" t="s">
        <v>320</v>
      </c>
      <c r="C90" s="128" t="s">
        <v>623</v>
      </c>
      <c r="D90" s="16"/>
      <c r="E90" s="16"/>
      <c r="F90" s="16" t="s">
        <v>604</v>
      </c>
      <c r="G90" s="16" t="s">
        <v>599</v>
      </c>
    </row>
    <row r="91" spans="2:7" x14ac:dyDescent="0.35">
      <c r="B91" s="124" t="s">
        <v>323</v>
      </c>
      <c r="C91" s="128" t="s">
        <v>665</v>
      </c>
      <c r="D91" s="16"/>
      <c r="E91" s="16"/>
      <c r="F91" s="16" t="s">
        <v>604</v>
      </c>
      <c r="G91" s="16" t="s">
        <v>599</v>
      </c>
    </row>
    <row r="92" spans="2:7" x14ac:dyDescent="0.35">
      <c r="B92" s="124" t="s">
        <v>326</v>
      </c>
      <c r="C92" s="128" t="s">
        <v>666</v>
      </c>
      <c r="D92" s="16"/>
      <c r="E92" s="16"/>
      <c r="F92" s="16" t="s">
        <v>628</v>
      </c>
      <c r="G92" s="16" t="s">
        <v>615</v>
      </c>
    </row>
    <row r="93" spans="2:7" x14ac:dyDescent="0.35">
      <c r="B93" s="124" t="s">
        <v>329</v>
      </c>
      <c r="C93" s="128" t="s">
        <v>667</v>
      </c>
      <c r="D93" s="16"/>
      <c r="E93" s="16"/>
      <c r="F93" s="16" t="s">
        <v>610</v>
      </c>
      <c r="G93" s="16" t="s">
        <v>604</v>
      </c>
    </row>
    <row r="94" spans="2:7" x14ac:dyDescent="0.35">
      <c r="B94" s="124" t="s">
        <v>332</v>
      </c>
      <c r="C94" s="128" t="s">
        <v>668</v>
      </c>
      <c r="D94" s="16"/>
      <c r="E94" s="16"/>
      <c r="F94" s="16" t="s">
        <v>615</v>
      </c>
      <c r="G94" s="16" t="s">
        <v>599</v>
      </c>
    </row>
    <row r="95" spans="2:7" x14ac:dyDescent="0.35">
      <c r="B95" s="124" t="s">
        <v>335</v>
      </c>
      <c r="C95" s="128" t="s">
        <v>649</v>
      </c>
      <c r="D95" s="16"/>
      <c r="E95" s="16"/>
      <c r="F95" s="16" t="s">
        <v>595</v>
      </c>
      <c r="G95" s="16" t="s">
        <v>602</v>
      </c>
    </row>
    <row r="96" spans="2:7" x14ac:dyDescent="0.35">
      <c r="B96" s="124" t="s">
        <v>338</v>
      </c>
      <c r="C96" s="127" t="s">
        <v>669</v>
      </c>
      <c r="D96" s="16"/>
      <c r="E96" s="16"/>
      <c r="F96" s="16" t="s">
        <v>608</v>
      </c>
      <c r="G96" s="16" t="s">
        <v>607</v>
      </c>
    </row>
    <row r="97" spans="2:7" x14ac:dyDescent="0.35">
      <c r="B97" s="124" t="s">
        <v>341</v>
      </c>
      <c r="C97" s="127" t="s">
        <v>670</v>
      </c>
      <c r="D97" s="16"/>
      <c r="E97" s="16"/>
      <c r="F97" s="16" t="s">
        <v>599</v>
      </c>
      <c r="G97" s="16" t="s">
        <v>595</v>
      </c>
    </row>
    <row r="98" spans="2:7" x14ac:dyDescent="0.35">
      <c r="B98" s="124" t="s">
        <v>344</v>
      </c>
      <c r="C98" s="128" t="s">
        <v>671</v>
      </c>
      <c r="D98" s="16"/>
      <c r="E98" s="16"/>
      <c r="F98" s="16" t="s">
        <v>610</v>
      </c>
      <c r="G98" s="16" t="s">
        <v>628</v>
      </c>
    </row>
    <row r="99" spans="2:7" x14ac:dyDescent="0.35">
      <c r="B99" s="124" t="s">
        <v>347</v>
      </c>
      <c r="C99" s="127" t="s">
        <v>672</v>
      </c>
      <c r="D99" s="16"/>
      <c r="E99" s="16"/>
      <c r="F99" s="16" t="s">
        <v>608</v>
      </c>
      <c r="G99" s="16" t="s">
        <v>607</v>
      </c>
    </row>
    <row r="100" spans="2:7" x14ac:dyDescent="0.35">
      <c r="B100" s="124" t="s">
        <v>350</v>
      </c>
      <c r="C100" s="128" t="s">
        <v>648</v>
      </c>
      <c r="D100" s="16"/>
      <c r="E100" s="16"/>
      <c r="F100" s="16" t="s">
        <v>594</v>
      </c>
      <c r="G100" s="16" t="s">
        <v>597</v>
      </c>
    </row>
    <row r="101" spans="2:7" x14ac:dyDescent="0.35">
      <c r="B101" s="124" t="s">
        <v>352</v>
      </c>
      <c r="C101" s="128" t="s">
        <v>673</v>
      </c>
      <c r="D101" s="16"/>
      <c r="E101" s="16"/>
      <c r="F101" s="16" t="s">
        <v>597</v>
      </c>
      <c r="G101" s="16" t="s">
        <v>594</v>
      </c>
    </row>
    <row r="102" spans="2:7" x14ac:dyDescent="0.35">
      <c r="B102" s="124" t="s">
        <v>355</v>
      </c>
      <c r="C102" s="128" t="s">
        <v>609</v>
      </c>
      <c r="D102" s="16"/>
      <c r="E102" s="16"/>
      <c r="F102" s="16" t="s">
        <v>610</v>
      </c>
      <c r="G102" s="16" t="s">
        <v>604</v>
      </c>
    </row>
    <row r="103" spans="2:7" x14ac:dyDescent="0.35">
      <c r="B103" s="124" t="s">
        <v>358</v>
      </c>
      <c r="C103" s="127" t="s">
        <v>674</v>
      </c>
      <c r="D103" s="16"/>
      <c r="E103" s="16"/>
      <c r="F103" s="16" t="s">
        <v>615</v>
      </c>
      <c r="G103" s="16" t="s">
        <v>599</v>
      </c>
    </row>
    <row r="104" spans="2:7" x14ac:dyDescent="0.35">
      <c r="B104" s="124" t="s">
        <v>361</v>
      </c>
      <c r="C104" s="127" t="s">
        <v>675</v>
      </c>
      <c r="D104" s="16"/>
      <c r="E104" s="16"/>
      <c r="F104" s="16" t="s">
        <v>628</v>
      </c>
      <c r="G104" s="16" t="s">
        <v>610</v>
      </c>
    </row>
    <row r="105" spans="2:7" x14ac:dyDescent="0.35">
      <c r="B105" s="124" t="s">
        <v>364</v>
      </c>
      <c r="C105" s="127" t="s">
        <v>676</v>
      </c>
      <c r="D105" s="16"/>
      <c r="E105" s="16"/>
      <c r="F105" s="16" t="s">
        <v>608</v>
      </c>
      <c r="G105" s="16" t="s">
        <v>617</v>
      </c>
    </row>
    <row r="106" spans="2:7" x14ac:dyDescent="0.35">
      <c r="B106" s="124" t="s">
        <v>367</v>
      </c>
      <c r="C106" s="128" t="s">
        <v>593</v>
      </c>
      <c r="D106" s="16"/>
      <c r="E106" s="16"/>
      <c r="F106" s="16" t="s">
        <v>594</v>
      </c>
      <c r="G106" s="16" t="s">
        <v>595</v>
      </c>
    </row>
    <row r="107" spans="2:7" x14ac:dyDescent="0.35">
      <c r="B107" s="124" t="s">
        <v>369</v>
      </c>
      <c r="C107" s="128" t="s">
        <v>633</v>
      </c>
      <c r="D107" s="16"/>
      <c r="E107" s="16"/>
      <c r="F107" s="16" t="s">
        <v>595</v>
      </c>
      <c r="G107" s="16" t="s">
        <v>602</v>
      </c>
    </row>
    <row r="108" spans="2:7" x14ac:dyDescent="0.35">
      <c r="B108" s="124" t="s">
        <v>372</v>
      </c>
      <c r="C108" s="128" t="s">
        <v>623</v>
      </c>
      <c r="D108" s="16"/>
      <c r="E108" s="16"/>
      <c r="F108" s="16" t="s">
        <v>604</v>
      </c>
      <c r="G108" s="16" t="s">
        <v>599</v>
      </c>
    </row>
    <row r="109" spans="2:7" x14ac:dyDescent="0.35">
      <c r="B109" s="124" t="s">
        <v>375</v>
      </c>
      <c r="C109" s="127" t="s">
        <v>677</v>
      </c>
      <c r="D109" s="16"/>
      <c r="E109" s="16"/>
      <c r="F109" s="16" t="s">
        <v>610</v>
      </c>
      <c r="G109" s="16" t="s">
        <v>604</v>
      </c>
    </row>
    <row r="110" spans="2:7" x14ac:dyDescent="0.35">
      <c r="B110" s="124" t="s">
        <v>378</v>
      </c>
      <c r="C110" s="127" t="s">
        <v>670</v>
      </c>
      <c r="D110" s="16"/>
      <c r="E110" s="16"/>
      <c r="F110" s="16" t="s">
        <v>599</v>
      </c>
      <c r="G110" s="16" t="s">
        <v>594</v>
      </c>
    </row>
    <row r="111" spans="2:7" x14ac:dyDescent="0.35">
      <c r="B111" s="124" t="s">
        <v>380</v>
      </c>
      <c r="C111" s="128" t="s">
        <v>616</v>
      </c>
      <c r="D111" s="16"/>
      <c r="E111" s="16"/>
      <c r="F111" s="16" t="s">
        <v>608</v>
      </c>
      <c r="G111" s="16" t="s">
        <v>617</v>
      </c>
    </row>
    <row r="112" spans="2:7" x14ac:dyDescent="0.35">
      <c r="B112" s="124" t="s">
        <v>383</v>
      </c>
      <c r="C112" s="127" t="s">
        <v>678</v>
      </c>
      <c r="D112" s="16"/>
      <c r="E112" s="16"/>
      <c r="F112" s="16" t="s">
        <v>599</v>
      </c>
      <c r="G112" s="16" t="s">
        <v>615</v>
      </c>
    </row>
    <row r="113" spans="2:7" x14ac:dyDescent="0.35">
      <c r="B113" s="124" t="s">
        <v>386</v>
      </c>
      <c r="C113" s="128" t="s">
        <v>629</v>
      </c>
      <c r="D113" s="16"/>
      <c r="E113" s="16"/>
      <c r="F113" s="16" t="s">
        <v>628</v>
      </c>
      <c r="G113" s="16" t="s">
        <v>614</v>
      </c>
    </row>
    <row r="114" spans="2:7" x14ac:dyDescent="0.35">
      <c r="B114" s="124" t="s">
        <v>389</v>
      </c>
      <c r="C114" s="127" t="s">
        <v>679</v>
      </c>
      <c r="D114" s="16"/>
      <c r="E114" s="16"/>
      <c r="F114" s="16" t="s">
        <v>610</v>
      </c>
      <c r="G114" s="16" t="s">
        <v>628</v>
      </c>
    </row>
    <row r="115" spans="2:7" x14ac:dyDescent="0.35">
      <c r="B115" s="124" t="s">
        <v>392</v>
      </c>
      <c r="C115" s="128" t="s">
        <v>669</v>
      </c>
      <c r="D115" s="16"/>
      <c r="E115" s="16"/>
      <c r="F115" s="16" t="s">
        <v>608</v>
      </c>
      <c r="G115" s="16" t="s">
        <v>617</v>
      </c>
    </row>
    <row r="116" spans="2:7" x14ac:dyDescent="0.35">
      <c r="B116" s="124" t="s">
        <v>395</v>
      </c>
      <c r="C116" s="127" t="s">
        <v>680</v>
      </c>
      <c r="D116" s="16"/>
      <c r="E116" s="16"/>
      <c r="F116" s="16" t="s">
        <v>599</v>
      </c>
      <c r="G116" s="16" t="s">
        <v>604</v>
      </c>
    </row>
    <row r="117" spans="2:7" x14ac:dyDescent="0.35">
      <c r="B117" s="124" t="s">
        <v>397</v>
      </c>
      <c r="C117" s="127" t="s">
        <v>681</v>
      </c>
      <c r="D117" s="16"/>
      <c r="E117" s="16"/>
      <c r="F117" s="16" t="s">
        <v>607</v>
      </c>
      <c r="G117" s="16" t="s">
        <v>608</v>
      </c>
    </row>
    <row r="118" spans="2:7" x14ac:dyDescent="0.35">
      <c r="B118" s="124" t="s">
        <v>399</v>
      </c>
      <c r="C118" s="128" t="s">
        <v>682</v>
      </c>
      <c r="D118" s="16"/>
      <c r="E118" s="16"/>
      <c r="F118" s="16" t="s">
        <v>614</v>
      </c>
      <c r="G118" s="16" t="s">
        <v>628</v>
      </c>
    </row>
    <row r="119" spans="2:7" x14ac:dyDescent="0.35">
      <c r="B119" s="124" t="s">
        <v>402</v>
      </c>
      <c r="C119" s="128" t="s">
        <v>683</v>
      </c>
      <c r="D119" s="16"/>
      <c r="E119" s="16"/>
      <c r="F119" s="16" t="s">
        <v>595</v>
      </c>
      <c r="G119" s="16" t="s">
        <v>602</v>
      </c>
    </row>
    <row r="120" spans="2:7" x14ac:dyDescent="0.35">
      <c r="B120" s="124" t="s">
        <v>405</v>
      </c>
      <c r="C120" s="127" t="s">
        <v>684</v>
      </c>
      <c r="D120" s="16"/>
      <c r="E120" s="16"/>
      <c r="F120" s="16" t="s">
        <v>595</v>
      </c>
      <c r="G120" s="16" t="s">
        <v>602</v>
      </c>
    </row>
    <row r="121" spans="2:7" x14ac:dyDescent="0.35">
      <c r="B121" s="124" t="s">
        <v>408</v>
      </c>
      <c r="C121" s="128" t="s">
        <v>685</v>
      </c>
      <c r="D121" s="16"/>
      <c r="E121" s="16"/>
      <c r="F121" s="16" t="s">
        <v>615</v>
      </c>
      <c r="G121" s="16" t="s">
        <v>599</v>
      </c>
    </row>
    <row r="122" spans="2:7" x14ac:dyDescent="0.35">
      <c r="B122" s="124" t="s">
        <v>411</v>
      </c>
      <c r="C122" s="128" t="s">
        <v>625</v>
      </c>
      <c r="D122" s="16"/>
      <c r="E122" s="16"/>
      <c r="F122" s="16" t="s">
        <v>614</v>
      </c>
      <c r="G122" s="16" t="s">
        <v>628</v>
      </c>
    </row>
    <row r="123" spans="2:7" x14ac:dyDescent="0.35">
      <c r="B123" s="124" t="s">
        <v>414</v>
      </c>
      <c r="C123" s="128" t="s">
        <v>673</v>
      </c>
      <c r="D123" s="16"/>
      <c r="E123" s="16"/>
      <c r="F123" s="16" t="s">
        <v>597</v>
      </c>
      <c r="G123" s="16" t="s">
        <v>594</v>
      </c>
    </row>
    <row r="124" spans="2:7" x14ac:dyDescent="0.35">
      <c r="B124" s="124" t="s">
        <v>417</v>
      </c>
      <c r="C124" s="127" t="s">
        <v>679</v>
      </c>
      <c r="D124" s="16"/>
      <c r="E124" s="16"/>
      <c r="F124" s="16" t="s">
        <v>610</v>
      </c>
      <c r="G124" s="16" t="s">
        <v>628</v>
      </c>
    </row>
    <row r="125" spans="2:7" x14ac:dyDescent="0.35">
      <c r="B125" s="124" t="s">
        <v>420</v>
      </c>
      <c r="C125" s="128" t="s">
        <v>686</v>
      </c>
      <c r="D125" s="16"/>
      <c r="E125" s="16"/>
      <c r="F125" s="16" t="s">
        <v>608</v>
      </c>
      <c r="G125" s="16" t="s">
        <v>607</v>
      </c>
    </row>
    <row r="126" spans="2:7" x14ac:dyDescent="0.35">
      <c r="B126" s="124" t="s">
        <v>422</v>
      </c>
      <c r="C126" s="128" t="s">
        <v>685</v>
      </c>
      <c r="D126" s="16"/>
      <c r="E126" s="16"/>
      <c r="F126" s="16" t="s">
        <v>615</v>
      </c>
      <c r="G126" s="16" t="s">
        <v>599</v>
      </c>
    </row>
    <row r="127" spans="2:7" x14ac:dyDescent="0.35">
      <c r="B127" s="124" t="s">
        <v>425</v>
      </c>
      <c r="C127" s="128" t="s">
        <v>673</v>
      </c>
      <c r="D127" s="16"/>
      <c r="E127" s="16"/>
      <c r="F127" s="16" t="s">
        <v>597</v>
      </c>
      <c r="G127" s="16" t="s">
        <v>594</v>
      </c>
    </row>
    <row r="128" spans="2:7" x14ac:dyDescent="0.35">
      <c r="B128" s="124" t="s">
        <v>427</v>
      </c>
      <c r="C128" s="128" t="s">
        <v>687</v>
      </c>
      <c r="D128" s="16"/>
      <c r="E128" s="16"/>
      <c r="F128" s="16" t="s">
        <v>628</v>
      </c>
      <c r="G128" s="16" t="s">
        <v>614</v>
      </c>
    </row>
    <row r="129" spans="2:7" x14ac:dyDescent="0.35">
      <c r="B129" s="124" t="s">
        <v>430</v>
      </c>
      <c r="C129" s="128" t="s">
        <v>616</v>
      </c>
      <c r="D129" s="16"/>
      <c r="E129" s="16"/>
      <c r="F129" s="16" t="s">
        <v>608</v>
      </c>
      <c r="G129" s="16" t="s">
        <v>617</v>
      </c>
    </row>
    <row r="130" spans="2:7" x14ac:dyDescent="0.35">
      <c r="B130" s="124" t="s">
        <v>433</v>
      </c>
      <c r="C130" s="128" t="s">
        <v>688</v>
      </c>
      <c r="D130" s="16"/>
      <c r="E130" s="16"/>
      <c r="F130" s="16" t="s">
        <v>595</v>
      </c>
      <c r="G130" s="16" t="s">
        <v>602</v>
      </c>
    </row>
    <row r="131" spans="2:7" x14ac:dyDescent="0.35">
      <c r="B131" s="124" t="s">
        <v>436</v>
      </c>
      <c r="C131" s="127" t="s">
        <v>678</v>
      </c>
      <c r="D131" s="16"/>
      <c r="E131" s="16"/>
      <c r="F131" s="16" t="s">
        <v>599</v>
      </c>
      <c r="G131" s="16" t="s">
        <v>615</v>
      </c>
    </row>
    <row r="132" spans="2:7" x14ac:dyDescent="0.35">
      <c r="B132" s="124" t="s">
        <v>439</v>
      </c>
      <c r="C132" s="128" t="s">
        <v>633</v>
      </c>
      <c r="D132" s="16"/>
      <c r="E132" s="16"/>
      <c r="F132" s="16" t="s">
        <v>595</v>
      </c>
      <c r="G132" s="16" t="s">
        <v>602</v>
      </c>
    </row>
    <row r="133" spans="2:7" x14ac:dyDescent="0.35">
      <c r="B133" s="124" t="s">
        <v>442</v>
      </c>
      <c r="C133" s="128" t="s">
        <v>689</v>
      </c>
      <c r="D133" s="16"/>
      <c r="E133" s="16"/>
      <c r="F133" s="16" t="s">
        <v>607</v>
      </c>
      <c r="G133" s="16" t="s">
        <v>608</v>
      </c>
    </row>
    <row r="134" spans="2:7" x14ac:dyDescent="0.35">
      <c r="B134" s="124" t="s">
        <v>444</v>
      </c>
      <c r="C134" s="128" t="s">
        <v>633</v>
      </c>
      <c r="D134" s="16"/>
      <c r="E134" s="16"/>
      <c r="F134" s="16" t="s">
        <v>595</v>
      </c>
      <c r="G134" s="16" t="s">
        <v>602</v>
      </c>
    </row>
    <row r="135" spans="2:7" x14ac:dyDescent="0.35">
      <c r="B135" s="124" t="s">
        <v>447</v>
      </c>
      <c r="C135" s="128" t="s">
        <v>623</v>
      </c>
      <c r="D135" s="16"/>
      <c r="E135" s="16"/>
      <c r="F135" s="16" t="s">
        <v>604</v>
      </c>
      <c r="G135" s="16" t="s">
        <v>599</v>
      </c>
    </row>
    <row r="136" spans="2:7" x14ac:dyDescent="0.35">
      <c r="B136" s="124" t="s">
        <v>450</v>
      </c>
      <c r="C136" s="128" t="s">
        <v>631</v>
      </c>
      <c r="D136" s="16"/>
      <c r="E136" s="16"/>
      <c r="F136" s="16" t="s">
        <v>595</v>
      </c>
      <c r="G136" s="16" t="s">
        <v>602</v>
      </c>
    </row>
    <row r="137" spans="2:7" x14ac:dyDescent="0.35">
      <c r="B137" s="124" t="s">
        <v>453</v>
      </c>
      <c r="C137" s="128" t="s">
        <v>618</v>
      </c>
      <c r="D137" s="16"/>
      <c r="E137" s="16"/>
      <c r="F137" s="16" t="s">
        <v>608</v>
      </c>
      <c r="G137" s="16" t="s">
        <v>607</v>
      </c>
    </row>
    <row r="138" spans="2:7" x14ac:dyDescent="0.35">
      <c r="B138" s="124" t="s">
        <v>456</v>
      </c>
      <c r="C138" s="128" t="s">
        <v>688</v>
      </c>
      <c r="D138" s="16"/>
      <c r="E138" s="16"/>
      <c r="F138" s="16" t="s">
        <v>595</v>
      </c>
      <c r="G138" s="16" t="s">
        <v>602</v>
      </c>
    </row>
    <row r="139" spans="2:7" x14ac:dyDescent="0.35">
      <c r="B139" s="124" t="s">
        <v>459</v>
      </c>
      <c r="C139" s="127" t="s">
        <v>690</v>
      </c>
      <c r="D139" s="16"/>
      <c r="E139" s="16"/>
      <c r="F139" s="16" t="s">
        <v>610</v>
      </c>
      <c r="G139" s="16" t="s">
        <v>604</v>
      </c>
    </row>
    <row r="140" spans="2:7" x14ac:dyDescent="0.35">
      <c r="B140" s="124" t="s">
        <v>462</v>
      </c>
      <c r="C140" s="128" t="s">
        <v>629</v>
      </c>
      <c r="D140" s="16"/>
      <c r="E140" s="16"/>
      <c r="F140" s="16" t="s">
        <v>628</v>
      </c>
      <c r="G140" s="16" t="s">
        <v>614</v>
      </c>
    </row>
    <row r="141" spans="2:7" x14ac:dyDescent="0.35">
      <c r="B141" s="124" t="s">
        <v>465</v>
      </c>
      <c r="C141" s="128" t="s">
        <v>662</v>
      </c>
      <c r="D141" s="16"/>
      <c r="E141" s="16"/>
      <c r="F141" s="16" t="s">
        <v>604</v>
      </c>
      <c r="G141" s="16" t="s">
        <v>599</v>
      </c>
    </row>
    <row r="142" spans="2:7" x14ac:dyDescent="0.35">
      <c r="B142" s="124" t="s">
        <v>468</v>
      </c>
      <c r="C142" s="127" t="s">
        <v>687</v>
      </c>
      <c r="D142" s="16"/>
      <c r="E142" s="16"/>
      <c r="F142" s="16" t="s">
        <v>628</v>
      </c>
      <c r="G142" s="16" t="s">
        <v>614</v>
      </c>
    </row>
    <row r="143" spans="2:7" x14ac:dyDescent="0.35">
      <c r="B143" s="124" t="s">
        <v>471</v>
      </c>
      <c r="C143" s="127" t="s">
        <v>669</v>
      </c>
      <c r="D143" s="16"/>
      <c r="E143" s="16"/>
      <c r="F143" s="16" t="s">
        <v>607</v>
      </c>
      <c r="G143" s="16" t="s">
        <v>608</v>
      </c>
    </row>
    <row r="144" spans="2:7" x14ac:dyDescent="0.35">
      <c r="B144" s="124" t="s">
        <v>474</v>
      </c>
      <c r="C144" s="127" t="s">
        <v>676</v>
      </c>
      <c r="D144" s="16"/>
      <c r="E144" s="16"/>
      <c r="F144" s="16" t="s">
        <v>608</v>
      </c>
      <c r="G144" s="16" t="s">
        <v>617</v>
      </c>
    </row>
    <row r="145" spans="2:7" x14ac:dyDescent="0.35">
      <c r="B145" s="124" t="s">
        <v>477</v>
      </c>
      <c r="C145" s="127" t="s">
        <v>689</v>
      </c>
      <c r="D145" s="16"/>
      <c r="E145" s="16"/>
      <c r="F145" s="16" t="s">
        <v>608</v>
      </c>
      <c r="G145" s="16" t="s">
        <v>617</v>
      </c>
    </row>
    <row r="146" spans="2:7" x14ac:dyDescent="0.35">
      <c r="B146" s="124" t="s">
        <v>480</v>
      </c>
      <c r="C146" s="128" t="s">
        <v>662</v>
      </c>
      <c r="D146" s="16"/>
      <c r="E146" s="16"/>
      <c r="F146" s="16" t="s">
        <v>604</v>
      </c>
      <c r="G146" s="16" t="s">
        <v>599</v>
      </c>
    </row>
    <row r="147" spans="2:7" x14ac:dyDescent="0.35">
      <c r="B147" s="124" t="s">
        <v>482</v>
      </c>
      <c r="C147" s="127" t="s">
        <v>691</v>
      </c>
      <c r="D147" s="16"/>
      <c r="E147" s="16"/>
      <c r="F147" s="16" t="s">
        <v>610</v>
      </c>
      <c r="G147" s="16" t="s">
        <v>607</v>
      </c>
    </row>
    <row r="148" spans="2:7" x14ac:dyDescent="0.35">
      <c r="B148" s="124" t="s">
        <v>485</v>
      </c>
      <c r="C148" s="127" t="s">
        <v>666</v>
      </c>
      <c r="D148" s="16"/>
      <c r="E148" s="16"/>
      <c r="F148" s="16" t="s">
        <v>628</v>
      </c>
      <c r="G148" s="16" t="s">
        <v>610</v>
      </c>
    </row>
    <row r="149" spans="2:7" x14ac:dyDescent="0.35">
      <c r="B149" s="124" t="s">
        <v>488</v>
      </c>
      <c r="C149" s="127" t="s">
        <v>676</v>
      </c>
      <c r="D149" s="16"/>
      <c r="E149" s="16"/>
      <c r="F149" s="16" t="s">
        <v>608</v>
      </c>
      <c r="G149" s="16" t="s">
        <v>617</v>
      </c>
    </row>
    <row r="150" spans="2:7" x14ac:dyDescent="0.35">
      <c r="B150" s="124" t="s">
        <v>490</v>
      </c>
      <c r="C150" s="127" t="s">
        <v>669</v>
      </c>
      <c r="D150" s="16"/>
      <c r="E150" s="16"/>
      <c r="F150" s="16" t="s">
        <v>607</v>
      </c>
      <c r="G150" s="16" t="s">
        <v>608</v>
      </c>
    </row>
    <row r="151" spans="2:7" x14ac:dyDescent="0.35">
      <c r="B151" s="124" t="s">
        <v>492</v>
      </c>
      <c r="C151" s="128" t="s">
        <v>692</v>
      </c>
      <c r="D151" s="16"/>
      <c r="E151" s="16"/>
      <c r="F151" s="16" t="s">
        <v>607</v>
      </c>
      <c r="G151" s="16" t="s">
        <v>610</v>
      </c>
    </row>
    <row r="152" spans="2:7" x14ac:dyDescent="0.35">
      <c r="B152" s="124" t="s">
        <v>495</v>
      </c>
      <c r="C152" s="128" t="s">
        <v>689</v>
      </c>
      <c r="D152" s="16"/>
      <c r="E152" s="16"/>
      <c r="F152" s="16" t="s">
        <v>607</v>
      </c>
      <c r="G152" s="16" t="s">
        <v>610</v>
      </c>
    </row>
    <row r="153" spans="2:7" x14ac:dyDescent="0.35">
      <c r="B153" s="124" t="s">
        <v>497</v>
      </c>
      <c r="C153" s="128" t="s">
        <v>616</v>
      </c>
      <c r="D153" s="16"/>
      <c r="E153" s="16"/>
      <c r="F153" s="16" t="s">
        <v>608</v>
      </c>
      <c r="G153" s="16" t="s">
        <v>617</v>
      </c>
    </row>
    <row r="154" spans="2:7" x14ac:dyDescent="0.35">
      <c r="B154" s="124" t="s">
        <v>499</v>
      </c>
      <c r="C154" s="127" t="s">
        <v>693</v>
      </c>
      <c r="D154" s="16"/>
      <c r="E154" s="16"/>
      <c r="F154" s="16" t="s">
        <v>615</v>
      </c>
      <c r="G154" s="16" t="s">
        <v>599</v>
      </c>
    </row>
    <row r="155" spans="2:7" x14ac:dyDescent="0.35">
      <c r="B155" s="124" t="s">
        <v>502</v>
      </c>
      <c r="C155" s="127" t="s">
        <v>694</v>
      </c>
      <c r="D155" s="16"/>
      <c r="E155" s="16"/>
      <c r="F155" s="16" t="s">
        <v>607</v>
      </c>
      <c r="G155" s="16" t="s">
        <v>610</v>
      </c>
    </row>
    <row r="156" spans="2:7" x14ac:dyDescent="0.35">
      <c r="B156" s="124" t="s">
        <v>505</v>
      </c>
      <c r="C156" s="127" t="s">
        <v>695</v>
      </c>
      <c r="D156" s="16"/>
      <c r="E156" s="16"/>
      <c r="F156" s="16" t="s">
        <v>628</v>
      </c>
      <c r="G156" s="16" t="s">
        <v>614</v>
      </c>
    </row>
    <row r="157" spans="2:7" x14ac:dyDescent="0.35">
      <c r="B157" s="124" t="s">
        <v>508</v>
      </c>
      <c r="C157" s="127" t="s">
        <v>664</v>
      </c>
      <c r="D157" s="16"/>
      <c r="E157" s="16"/>
      <c r="F157" s="16" t="s">
        <v>608</v>
      </c>
      <c r="G157" s="16" t="s">
        <v>607</v>
      </c>
    </row>
    <row r="158" spans="2:7" x14ac:dyDescent="0.35">
      <c r="B158" s="124" t="s">
        <v>510</v>
      </c>
      <c r="C158" s="127" t="s">
        <v>676</v>
      </c>
      <c r="D158" s="16"/>
      <c r="E158" s="16"/>
      <c r="F158" s="16" t="s">
        <v>608</v>
      </c>
      <c r="G158" s="16" t="s">
        <v>617</v>
      </c>
    </row>
    <row r="159" spans="2:7" x14ac:dyDescent="0.35">
      <c r="B159" s="124" t="s">
        <v>513</v>
      </c>
      <c r="C159" s="127" t="s">
        <v>691</v>
      </c>
      <c r="D159" s="16"/>
      <c r="E159" s="16"/>
      <c r="F159" s="16" t="s">
        <v>610</v>
      </c>
      <c r="G159" s="16" t="s">
        <v>607</v>
      </c>
    </row>
    <row r="160" spans="2:7" x14ac:dyDescent="0.35">
      <c r="B160" s="124" t="s">
        <v>516</v>
      </c>
      <c r="C160" s="127" t="s">
        <v>696</v>
      </c>
      <c r="D160" s="16"/>
      <c r="E160" s="16"/>
      <c r="F160" s="16" t="s">
        <v>607</v>
      </c>
      <c r="G160" s="16" t="s">
        <v>608</v>
      </c>
    </row>
    <row r="161" spans="2:7" x14ac:dyDescent="0.35">
      <c r="B161" s="124" t="s">
        <v>519</v>
      </c>
      <c r="C161" s="128" t="s">
        <v>616</v>
      </c>
      <c r="D161" s="16"/>
      <c r="E161" s="16"/>
      <c r="F161" s="16" t="s">
        <v>608</v>
      </c>
      <c r="G161" s="16" t="s">
        <v>617</v>
      </c>
    </row>
    <row r="162" spans="2:7" x14ac:dyDescent="0.35">
      <c r="B162" s="124" t="s">
        <v>522</v>
      </c>
      <c r="C162" s="128" t="s">
        <v>697</v>
      </c>
      <c r="D162" s="16"/>
      <c r="E162" s="16"/>
      <c r="F162" s="16" t="s">
        <v>615</v>
      </c>
      <c r="G162" s="16" t="s">
        <v>599</v>
      </c>
    </row>
    <row r="163" spans="2:7" x14ac:dyDescent="0.35">
      <c r="B163" s="124" t="s">
        <v>525</v>
      </c>
      <c r="C163" s="127" t="s">
        <v>681</v>
      </c>
      <c r="D163" s="16"/>
      <c r="E163" s="16"/>
      <c r="F163" s="16" t="s">
        <v>607</v>
      </c>
      <c r="G163" s="16" t="s">
        <v>617</v>
      </c>
    </row>
    <row r="164" spans="2:7" x14ac:dyDescent="0.35">
      <c r="B164" s="124" t="s">
        <v>527</v>
      </c>
      <c r="C164" s="128" t="s">
        <v>666</v>
      </c>
      <c r="D164" s="16"/>
      <c r="E164" s="16"/>
      <c r="F164" s="16" t="s">
        <v>628</v>
      </c>
      <c r="G164" s="16" t="s">
        <v>615</v>
      </c>
    </row>
    <row r="165" spans="2:7" x14ac:dyDescent="0.35">
      <c r="B165" s="124" t="s">
        <v>530</v>
      </c>
      <c r="C165" s="128" t="s">
        <v>689</v>
      </c>
      <c r="D165" s="16"/>
      <c r="E165" s="16"/>
      <c r="F165" s="16" t="s">
        <v>607</v>
      </c>
      <c r="G165" s="16" t="s">
        <v>617</v>
      </c>
    </row>
    <row r="166" spans="2:7" x14ac:dyDescent="0.35">
      <c r="B166" s="124" t="s">
        <v>532</v>
      </c>
      <c r="C166" s="128" t="s">
        <v>698</v>
      </c>
      <c r="D166" s="16"/>
      <c r="E166" s="16"/>
      <c r="F166" s="16" t="s">
        <v>607</v>
      </c>
      <c r="G166" s="16" t="s">
        <v>617</v>
      </c>
    </row>
    <row r="167" spans="2:7" x14ac:dyDescent="0.35">
      <c r="B167" s="124" t="s">
        <v>534</v>
      </c>
      <c r="C167" s="127" t="s">
        <v>699</v>
      </c>
      <c r="D167" s="16"/>
      <c r="E167" s="16"/>
      <c r="F167" s="16" t="s">
        <v>617</v>
      </c>
      <c r="G167" s="16" t="s">
        <v>608</v>
      </c>
    </row>
    <row r="168" spans="2:7" x14ac:dyDescent="0.35">
      <c r="B168" s="124" t="s">
        <v>536</v>
      </c>
      <c r="C168" s="127" t="s">
        <v>637</v>
      </c>
      <c r="D168" s="16"/>
      <c r="E168" s="16"/>
      <c r="F168" s="16" t="s">
        <v>604</v>
      </c>
      <c r="G168" s="16" t="s">
        <v>610</v>
      </c>
    </row>
    <row r="169" spans="2:7" x14ac:dyDescent="0.35">
      <c r="B169" s="124" t="s">
        <v>539</v>
      </c>
      <c r="C169" s="128" t="s">
        <v>700</v>
      </c>
      <c r="D169" s="16"/>
      <c r="E169" s="16"/>
      <c r="F169" s="16" t="s">
        <v>615</v>
      </c>
      <c r="G169" s="16" t="s">
        <v>599</v>
      </c>
    </row>
    <row r="170" spans="2:7" x14ac:dyDescent="0.35">
      <c r="B170" s="124" t="s">
        <v>542</v>
      </c>
      <c r="C170" s="127" t="s">
        <v>664</v>
      </c>
      <c r="D170" s="16"/>
      <c r="E170" s="16"/>
      <c r="F170" s="16" t="s">
        <v>608</v>
      </c>
      <c r="G170" s="16" t="s">
        <v>607</v>
      </c>
    </row>
    <row r="171" spans="2:7" x14ac:dyDescent="0.35">
      <c r="B171" s="124" t="s">
        <v>544</v>
      </c>
      <c r="C171" s="128" t="s">
        <v>609</v>
      </c>
      <c r="D171" s="16"/>
      <c r="E171" s="16"/>
      <c r="F171" s="16" t="s">
        <v>610</v>
      </c>
      <c r="G171" s="16" t="s">
        <v>604</v>
      </c>
    </row>
    <row r="172" spans="2:7" x14ac:dyDescent="0.35">
      <c r="B172" s="124" t="s">
        <v>547</v>
      </c>
      <c r="C172" s="128" t="s">
        <v>701</v>
      </c>
      <c r="D172" s="16"/>
      <c r="E172" s="16"/>
      <c r="F172" s="16" t="s">
        <v>617</v>
      </c>
      <c r="G172" s="16" t="s">
        <v>608</v>
      </c>
    </row>
    <row r="173" spans="2:7" x14ac:dyDescent="0.35">
      <c r="B173" s="124" t="s">
        <v>550</v>
      </c>
      <c r="C173" s="127" t="s">
        <v>690</v>
      </c>
      <c r="D173" s="16"/>
      <c r="E173" s="16"/>
      <c r="F173" s="16" t="s">
        <v>604</v>
      </c>
      <c r="G173" s="16" t="s">
        <v>610</v>
      </c>
    </row>
    <row r="174" spans="2:7" x14ac:dyDescent="0.35">
      <c r="B174" s="124" t="s">
        <v>553</v>
      </c>
      <c r="C174" s="127" t="s">
        <v>695</v>
      </c>
      <c r="D174" s="16"/>
      <c r="E174" s="16"/>
      <c r="F174" s="16" t="s">
        <v>628</v>
      </c>
      <c r="G174" s="16" t="s">
        <v>604</v>
      </c>
    </row>
    <row r="175" spans="2:7" x14ac:dyDescent="0.35">
      <c r="B175" s="124" t="s">
        <v>556</v>
      </c>
      <c r="C175" s="128" t="s">
        <v>681</v>
      </c>
      <c r="D175" s="16"/>
      <c r="E175" s="16"/>
      <c r="F175" s="16" t="s">
        <v>628</v>
      </c>
      <c r="G175" s="16" t="s">
        <v>614</v>
      </c>
    </row>
    <row r="176" spans="2:7" x14ac:dyDescent="0.35">
      <c r="B176" s="124" t="s">
        <v>559</v>
      </c>
      <c r="C176" s="127" t="s">
        <v>696</v>
      </c>
      <c r="D176" s="16"/>
      <c r="E176" s="16"/>
      <c r="F176" s="16" t="s">
        <v>607</v>
      </c>
      <c r="G176" s="16" t="s">
        <v>608</v>
      </c>
    </row>
    <row r="177" spans="2:7" x14ac:dyDescent="0.35">
      <c r="B177" s="124" t="s">
        <v>562</v>
      </c>
      <c r="C177" s="127" t="s">
        <v>696</v>
      </c>
      <c r="D177" s="16"/>
      <c r="E177" s="16"/>
      <c r="F177" s="16" t="s">
        <v>607</v>
      </c>
      <c r="G177" s="16" t="s">
        <v>608</v>
      </c>
    </row>
    <row r="178" spans="2:7" x14ac:dyDescent="0.35">
      <c r="B178" s="124" t="s">
        <v>565</v>
      </c>
      <c r="C178" s="128" t="s">
        <v>625</v>
      </c>
      <c r="D178" s="16"/>
      <c r="E178" s="16"/>
      <c r="F178" s="16" t="s">
        <v>614</v>
      </c>
      <c r="G178" s="16" t="s">
        <v>628</v>
      </c>
    </row>
    <row r="179" spans="2:7" x14ac:dyDescent="0.35">
      <c r="B179" s="124" t="s">
        <v>568</v>
      </c>
      <c r="C179" s="128" t="s">
        <v>625</v>
      </c>
      <c r="D179" s="16"/>
      <c r="E179" s="16"/>
      <c r="F179" s="16" t="s">
        <v>614</v>
      </c>
      <c r="G179" s="16" t="s">
        <v>628</v>
      </c>
    </row>
    <row r="180" spans="2:7" x14ac:dyDescent="0.35">
      <c r="B180" s="124" t="s">
        <v>571</v>
      </c>
      <c r="C180" s="128" t="s">
        <v>616</v>
      </c>
      <c r="D180" s="16"/>
      <c r="E180" s="16"/>
      <c r="F180" s="16" t="s">
        <v>608</v>
      </c>
      <c r="G180" s="16" t="s">
        <v>617</v>
      </c>
    </row>
    <row r="181" spans="2:7" x14ac:dyDescent="0.35">
      <c r="B181" s="124" t="s">
        <v>574</v>
      </c>
      <c r="C181" s="128" t="s">
        <v>625</v>
      </c>
      <c r="D181" s="16"/>
      <c r="E181" s="16"/>
      <c r="F181" s="16" t="s">
        <v>614</v>
      </c>
      <c r="G181" s="16" t="s">
        <v>628</v>
      </c>
    </row>
    <row r="182" spans="2:7" x14ac:dyDescent="0.35">
      <c r="B182" s="124" t="s">
        <v>577</v>
      </c>
      <c r="C182" s="127" t="s">
        <v>623</v>
      </c>
      <c r="D182" s="16"/>
      <c r="E182" s="16"/>
      <c r="F182" s="16" t="s">
        <v>604</v>
      </c>
      <c r="G182" s="16" t="s">
        <v>599</v>
      </c>
    </row>
    <row r="183" spans="2:7" x14ac:dyDescent="0.35">
      <c r="B183" s="124" t="s">
        <v>580</v>
      </c>
      <c r="C183" s="127" t="s">
        <v>623</v>
      </c>
      <c r="D183" s="16"/>
      <c r="E183" s="16"/>
      <c r="F183" s="16" t="s">
        <v>604</v>
      </c>
      <c r="G183" s="16" t="s">
        <v>599</v>
      </c>
    </row>
    <row r="184" spans="2:7" x14ac:dyDescent="0.35">
      <c r="B184" s="124" t="s">
        <v>582</v>
      </c>
      <c r="C184" s="127" t="s">
        <v>702</v>
      </c>
      <c r="D184" s="16"/>
      <c r="E184" s="16"/>
      <c r="F184" s="16" t="s">
        <v>615</v>
      </c>
      <c r="G184" s="16" t="s">
        <v>599</v>
      </c>
    </row>
    <row r="185" spans="2:7" x14ac:dyDescent="0.35">
      <c r="B185" s="124" t="s">
        <v>585</v>
      </c>
      <c r="C185" s="127" t="s">
        <v>689</v>
      </c>
      <c r="D185" s="16"/>
      <c r="E185" s="16"/>
      <c r="F185" s="16" t="s">
        <v>608</v>
      </c>
      <c r="G185" s="16" t="s">
        <v>617</v>
      </c>
    </row>
    <row r="186" spans="2:7" x14ac:dyDescent="0.35">
      <c r="B186" s="124" t="s">
        <v>588</v>
      </c>
      <c r="C186" s="127" t="s">
        <v>691</v>
      </c>
      <c r="D186" s="16"/>
      <c r="E186" s="16"/>
      <c r="F186" s="16" t="s">
        <v>610</v>
      </c>
      <c r="G186" s="16" t="s">
        <v>607</v>
      </c>
    </row>
  </sheetData>
  <autoFilter ref="B3:G3" xr:uid="{C5EB833E-6F4B-4750-9DBC-B78F5B2D7AE5}"/>
  <mergeCells count="2">
    <mergeCell ref="F2:G2"/>
    <mergeCell ref="C2:E2"/>
  </mergeCells>
  <phoneticPr fontId="9" type="noConversion"/>
  <pageMargins left="0.7" right="0.7" top="0.75" bottom="0.75" header="0.3" footer="0.3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4FF78-B3BC-4505-A914-14C438514078}">
  <sheetPr>
    <tabColor theme="0" tint="-0.249977111117893"/>
  </sheetPr>
  <dimension ref="A1:E45"/>
  <sheetViews>
    <sheetView showGridLines="0" zoomScale="85" zoomScaleNormal="85" workbookViewId="0">
      <selection activeCell="D16" sqref="D16"/>
    </sheetView>
  </sheetViews>
  <sheetFormatPr defaultColWidth="8.85546875" defaultRowHeight="18" x14ac:dyDescent="0.35"/>
  <cols>
    <col min="1" max="1" width="3.140625" style="14" customWidth="1"/>
    <col min="2" max="2" width="11.5703125" style="50" customWidth="1"/>
    <col min="3" max="3" width="20.140625" style="14" customWidth="1"/>
    <col min="4" max="4" width="83.28515625" style="17" customWidth="1"/>
    <col min="5" max="5" width="6" style="14" customWidth="1"/>
    <col min="6" max="16384" width="8.85546875" style="14"/>
  </cols>
  <sheetData>
    <row r="1" spans="1:5" ht="7.15" customHeight="1" x14ac:dyDescent="0.35"/>
    <row r="2" spans="1:5" x14ac:dyDescent="0.35">
      <c r="C2" s="14" t="s">
        <v>703</v>
      </c>
    </row>
    <row r="3" spans="1:5" ht="18.75" thickBot="1" x14ac:dyDescent="0.4"/>
    <row r="4" spans="1:5" ht="18.75" thickBot="1" x14ac:dyDescent="0.4">
      <c r="C4" s="27" t="s">
        <v>38</v>
      </c>
      <c r="D4" s="28" t="s">
        <v>13</v>
      </c>
    </row>
    <row r="5" spans="1:5" x14ac:dyDescent="0.35">
      <c r="B5" s="142" t="s">
        <v>39</v>
      </c>
      <c r="C5" s="23" t="s">
        <v>704</v>
      </c>
      <c r="D5" s="24" t="s">
        <v>41</v>
      </c>
      <c r="E5" s="67"/>
    </row>
    <row r="6" spans="1:5" ht="54" x14ac:dyDescent="0.35">
      <c r="B6" s="143"/>
      <c r="C6" s="25" t="s">
        <v>42</v>
      </c>
      <c r="D6" s="26" t="s">
        <v>705</v>
      </c>
      <c r="E6" s="67"/>
    </row>
    <row r="7" spans="1:5" x14ac:dyDescent="0.35">
      <c r="B7" s="143"/>
      <c r="C7" s="25" t="s">
        <v>44</v>
      </c>
      <c r="D7" s="26" t="s">
        <v>45</v>
      </c>
      <c r="E7" s="67"/>
    </row>
    <row r="8" spans="1:5" x14ac:dyDescent="0.35">
      <c r="B8" s="143"/>
      <c r="C8" s="29" t="s">
        <v>46</v>
      </c>
      <c r="D8" s="30" t="s">
        <v>706</v>
      </c>
      <c r="E8" s="67"/>
    </row>
    <row r="9" spans="1:5" x14ac:dyDescent="0.35">
      <c r="B9" s="143"/>
      <c r="C9" s="29" t="s">
        <v>48</v>
      </c>
      <c r="D9" s="30" t="s">
        <v>49</v>
      </c>
      <c r="E9" s="67"/>
    </row>
    <row r="10" spans="1:5" ht="18.75" thickBot="1" x14ac:dyDescent="0.4">
      <c r="B10" s="144"/>
      <c r="C10" s="31" t="s">
        <v>50</v>
      </c>
      <c r="D10" s="32" t="s">
        <v>51</v>
      </c>
      <c r="E10" s="67"/>
    </row>
    <row r="11" spans="1:5" ht="18" customHeight="1" x14ac:dyDescent="0.35">
      <c r="A11" s="78"/>
      <c r="B11" s="137" t="s">
        <v>52</v>
      </c>
      <c r="C11" s="19" t="s">
        <v>53</v>
      </c>
      <c r="D11" s="20" t="s">
        <v>707</v>
      </c>
      <c r="E11" s="67"/>
    </row>
    <row r="12" spans="1:5" ht="20.45" customHeight="1" thickBot="1" x14ac:dyDescent="0.4">
      <c r="A12" s="78"/>
      <c r="B12" s="138"/>
      <c r="C12" s="21" t="s">
        <v>708</v>
      </c>
      <c r="D12" s="22" t="s">
        <v>709</v>
      </c>
      <c r="E12" s="67"/>
    </row>
    <row r="13" spans="1:5" ht="16.149999999999999" customHeight="1" x14ac:dyDescent="0.35">
      <c r="B13" s="142" t="s">
        <v>59</v>
      </c>
      <c r="C13" s="23" t="s">
        <v>53</v>
      </c>
      <c r="D13" s="24" t="s">
        <v>710</v>
      </c>
    </row>
    <row r="14" spans="1:5" ht="36" x14ac:dyDescent="0.35">
      <c r="A14" s="78"/>
      <c r="B14" s="143"/>
      <c r="C14" s="93" t="s">
        <v>63</v>
      </c>
      <c r="D14" s="94" t="s">
        <v>711</v>
      </c>
    </row>
    <row r="15" spans="1:5" ht="36.75" thickBot="1" x14ac:dyDescent="0.4">
      <c r="A15" s="78"/>
      <c r="B15" s="143"/>
      <c r="C15" s="81" t="s">
        <v>712</v>
      </c>
      <c r="D15" s="26" t="s">
        <v>713</v>
      </c>
    </row>
    <row r="16" spans="1:5" ht="22.9" customHeight="1" x14ac:dyDescent="0.35">
      <c r="A16" s="78"/>
      <c r="B16" s="137" t="s">
        <v>714</v>
      </c>
      <c r="C16" s="19" t="s">
        <v>53</v>
      </c>
      <c r="D16" s="95" t="s">
        <v>715</v>
      </c>
    </row>
    <row r="17" spans="2:5" ht="22.9" customHeight="1" thickBot="1" x14ac:dyDescent="0.4">
      <c r="B17" s="138"/>
      <c r="C17" s="21" t="s">
        <v>708</v>
      </c>
      <c r="D17" s="44" t="s">
        <v>716</v>
      </c>
    </row>
    <row r="18" spans="2:5" s="45" customFormat="1" ht="20.45" customHeight="1" x14ac:dyDescent="0.25">
      <c r="B18" s="154" t="s">
        <v>72</v>
      </c>
      <c r="C18" s="55" t="s">
        <v>73</v>
      </c>
      <c r="D18" s="47" t="s">
        <v>717</v>
      </c>
      <c r="E18" s="68"/>
    </row>
    <row r="19" spans="2:5" s="45" customFormat="1" ht="21" customHeight="1" x14ac:dyDescent="0.25">
      <c r="B19" s="155"/>
      <c r="C19" s="57" t="s">
        <v>75</v>
      </c>
      <c r="D19" s="48" t="s">
        <v>76</v>
      </c>
      <c r="E19" s="68"/>
    </row>
    <row r="20" spans="2:5" s="45" customFormat="1" ht="21" customHeight="1" thickBot="1" x14ac:dyDescent="0.3">
      <c r="B20" s="155"/>
      <c r="C20" s="57" t="s">
        <v>77</v>
      </c>
      <c r="D20" s="48" t="s">
        <v>718</v>
      </c>
      <c r="E20" s="68"/>
    </row>
    <row r="21" spans="2:5" ht="25.15" customHeight="1" x14ac:dyDescent="0.35">
      <c r="B21" s="153" t="s">
        <v>79</v>
      </c>
      <c r="C21" s="58" t="s">
        <v>80</v>
      </c>
      <c r="D21" s="59" t="s">
        <v>81</v>
      </c>
      <c r="E21" s="67"/>
    </row>
    <row r="22" spans="2:5" ht="25.9" customHeight="1" thickBot="1" x14ac:dyDescent="0.4">
      <c r="B22" s="145"/>
      <c r="C22" s="60" t="s">
        <v>82</v>
      </c>
      <c r="D22" s="61" t="s">
        <v>83</v>
      </c>
      <c r="E22" s="67"/>
    </row>
    <row r="23" spans="2:5" x14ac:dyDescent="0.35">
      <c r="D23" s="14"/>
    </row>
    <row r="24" spans="2:5" x14ac:dyDescent="0.35">
      <c r="D24" s="14"/>
    </row>
    <row r="25" spans="2:5" x14ac:dyDescent="0.35">
      <c r="C25" s="14" t="s">
        <v>719</v>
      </c>
    </row>
    <row r="26" spans="2:5" x14ac:dyDescent="0.35">
      <c r="C26" s="17"/>
    </row>
    <row r="27" spans="2:5" x14ac:dyDescent="0.35">
      <c r="C27" s="18" t="s">
        <v>720</v>
      </c>
      <c r="D27" s="18" t="s">
        <v>86</v>
      </c>
    </row>
    <row r="28" spans="2:5" x14ac:dyDescent="0.35">
      <c r="C28" s="141" t="s">
        <v>721</v>
      </c>
      <c r="D28" s="15" t="s">
        <v>722</v>
      </c>
    </row>
    <row r="29" spans="2:5" x14ac:dyDescent="0.35">
      <c r="C29" s="141"/>
      <c r="D29" s="15" t="s">
        <v>723</v>
      </c>
    </row>
    <row r="30" spans="2:5" x14ac:dyDescent="0.35">
      <c r="C30" s="141"/>
      <c r="D30" s="15" t="s">
        <v>724</v>
      </c>
    </row>
    <row r="31" spans="2:5" x14ac:dyDescent="0.35">
      <c r="C31" s="141"/>
      <c r="D31" s="15"/>
    </row>
    <row r="32" spans="2:5" x14ac:dyDescent="0.35">
      <c r="C32" s="141"/>
      <c r="D32" s="15"/>
    </row>
    <row r="33" spans="3:5" x14ac:dyDescent="0.35">
      <c r="C33" s="141"/>
      <c r="D33" s="16"/>
    </row>
    <row r="34" spans="3:5" x14ac:dyDescent="0.35">
      <c r="D34" s="14"/>
    </row>
    <row r="35" spans="3:5" x14ac:dyDescent="0.35">
      <c r="D35" s="14"/>
    </row>
    <row r="36" spans="3:5" x14ac:dyDescent="0.35">
      <c r="C36" s="14" t="s">
        <v>94</v>
      </c>
      <c r="D36" s="14"/>
    </row>
    <row r="37" spans="3:5" x14ac:dyDescent="0.35">
      <c r="D37" s="14"/>
    </row>
    <row r="38" spans="3:5" x14ac:dyDescent="0.35">
      <c r="C38" s="18" t="s">
        <v>95</v>
      </c>
      <c r="D38" s="18" t="s">
        <v>13</v>
      </c>
    </row>
    <row r="39" spans="3:5" ht="54" x14ac:dyDescent="0.35">
      <c r="C39" s="35" t="s">
        <v>96</v>
      </c>
      <c r="D39" s="52" t="s">
        <v>725</v>
      </c>
    </row>
    <row r="40" spans="3:5" x14ac:dyDescent="0.35">
      <c r="C40" s="39"/>
      <c r="D40" s="51"/>
    </row>
    <row r="41" spans="3:5" s="17" customFormat="1" x14ac:dyDescent="0.35">
      <c r="C41" s="17" t="s">
        <v>98</v>
      </c>
    </row>
    <row r="42" spans="3:5" s="17" customFormat="1" x14ac:dyDescent="0.35">
      <c r="D42" s="69" t="s">
        <v>99</v>
      </c>
      <c r="E42" s="70"/>
    </row>
    <row r="43" spans="3:5" x14ac:dyDescent="0.35">
      <c r="C43" s="39"/>
      <c r="D43" s="14"/>
    </row>
    <row r="44" spans="3:5" x14ac:dyDescent="0.35">
      <c r="C44" s="39"/>
      <c r="D44" s="14"/>
    </row>
    <row r="45" spans="3:5" x14ac:dyDescent="0.35">
      <c r="D45" s="14"/>
    </row>
  </sheetData>
  <mergeCells count="7">
    <mergeCell ref="B21:B22"/>
    <mergeCell ref="C28:C33"/>
    <mergeCell ref="B5:B10"/>
    <mergeCell ref="B11:B12"/>
    <mergeCell ref="B13:B15"/>
    <mergeCell ref="B16:B17"/>
    <mergeCell ref="B18:B20"/>
  </mergeCells>
  <pageMargins left="0.7" right="0.7" top="0.75" bottom="0.75" header="0.3" footer="0.3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28795-3E7D-4985-B58A-862C03CAB3CD}">
  <sheetPr>
    <tabColor theme="0" tint="-0.249977111117893"/>
  </sheetPr>
  <dimension ref="B2:K11"/>
  <sheetViews>
    <sheetView zoomScaleNormal="100" workbookViewId="0">
      <pane ySplit="3" topLeftCell="A4" activePane="bottomLeft" state="frozen"/>
      <selection pane="bottomLeft" activeCell="I10" sqref="I10"/>
    </sheetView>
  </sheetViews>
  <sheetFormatPr defaultColWidth="8.85546875" defaultRowHeight="18" x14ac:dyDescent="0.35"/>
  <cols>
    <col min="1" max="1" width="3.28515625" style="14" customWidth="1"/>
    <col min="2" max="2" width="9.7109375" style="38" bestFit="1" customWidth="1"/>
    <col min="3" max="3" width="17.7109375" style="14" customWidth="1"/>
    <col min="4" max="4" width="52.5703125" style="14" bestFit="1" customWidth="1"/>
    <col min="5" max="5" width="34.140625" style="14" bestFit="1" customWidth="1"/>
    <col min="6" max="7" width="19.28515625" style="14" customWidth="1"/>
    <col min="8" max="11" width="17.7109375" style="14" customWidth="1"/>
    <col min="12" max="16384" width="8.85546875" style="14"/>
  </cols>
  <sheetData>
    <row r="2" spans="2:11" x14ac:dyDescent="0.35">
      <c r="C2" s="148" t="s">
        <v>39</v>
      </c>
      <c r="D2" s="148"/>
      <c r="E2" s="148"/>
      <c r="F2" s="148"/>
      <c r="G2" s="148"/>
    </row>
    <row r="3" spans="2:11" x14ac:dyDescent="0.35">
      <c r="B3" s="123" t="s">
        <v>726</v>
      </c>
      <c r="C3" s="123" t="s">
        <v>42</v>
      </c>
      <c r="D3" s="123" t="s">
        <v>44</v>
      </c>
      <c r="E3" s="123" t="s">
        <v>46</v>
      </c>
      <c r="F3" s="123" t="s">
        <v>48</v>
      </c>
      <c r="G3" s="123" t="s">
        <v>50</v>
      </c>
      <c r="H3"/>
      <c r="I3"/>
      <c r="J3"/>
      <c r="K3"/>
    </row>
    <row r="4" spans="2:11" x14ac:dyDescent="0.35">
      <c r="B4" s="124" t="s">
        <v>727</v>
      </c>
      <c r="C4" s="16" t="s">
        <v>724</v>
      </c>
      <c r="D4" s="16" t="s">
        <v>728</v>
      </c>
      <c r="E4" s="16" t="s">
        <v>729</v>
      </c>
      <c r="F4" s="16">
        <v>18.415185999999999</v>
      </c>
      <c r="G4" s="16">
        <v>45.685271</v>
      </c>
    </row>
    <row r="5" spans="2:11" x14ac:dyDescent="0.35">
      <c r="B5" s="124" t="s">
        <v>730</v>
      </c>
      <c r="C5" s="16" t="s">
        <v>724</v>
      </c>
      <c r="D5" s="16" t="s">
        <v>731</v>
      </c>
      <c r="E5" s="16" t="s">
        <v>732</v>
      </c>
      <c r="F5" s="16">
        <v>17.395889499999999</v>
      </c>
      <c r="G5" s="16">
        <v>45.855729599999997</v>
      </c>
    </row>
    <row r="6" spans="2:11" x14ac:dyDescent="0.35">
      <c r="B6" s="124" t="s">
        <v>733</v>
      </c>
      <c r="C6" s="16" t="s">
        <v>722</v>
      </c>
      <c r="D6" s="16" t="s">
        <v>734</v>
      </c>
      <c r="E6" s="16" t="s">
        <v>735</v>
      </c>
      <c r="F6" s="16">
        <v>14.530956</v>
      </c>
      <c r="G6" s="16">
        <v>45.286895000000001</v>
      </c>
    </row>
    <row r="7" spans="2:11" x14ac:dyDescent="0.35">
      <c r="B7" s="124" t="s">
        <v>736</v>
      </c>
      <c r="C7" s="16" t="s">
        <v>724</v>
      </c>
      <c r="D7" s="16" t="s">
        <v>737</v>
      </c>
      <c r="E7" s="16" t="s">
        <v>738</v>
      </c>
      <c r="F7" s="15">
        <v>18.776128</v>
      </c>
      <c r="G7" s="16">
        <v>45.529944999999998</v>
      </c>
    </row>
    <row r="8" spans="2:11" x14ac:dyDescent="0.35">
      <c r="B8" s="124" t="s">
        <v>739</v>
      </c>
      <c r="C8" s="16" t="s">
        <v>724</v>
      </c>
      <c r="D8" s="16" t="s">
        <v>740</v>
      </c>
      <c r="E8" s="16" t="s">
        <v>741</v>
      </c>
      <c r="F8" s="16">
        <v>17.002351000000001</v>
      </c>
      <c r="G8" s="16">
        <v>46.109267000000003</v>
      </c>
    </row>
    <row r="9" spans="2:11" x14ac:dyDescent="0.35">
      <c r="B9" s="124" t="s">
        <v>742</v>
      </c>
      <c r="C9" s="16" t="s">
        <v>723</v>
      </c>
      <c r="D9" s="16" t="s">
        <v>743</v>
      </c>
      <c r="E9" s="16" t="s">
        <v>744</v>
      </c>
      <c r="F9" s="16">
        <v>16.790700000000001</v>
      </c>
      <c r="G9" s="16">
        <v>45.469535</v>
      </c>
    </row>
    <row r="10" spans="2:11" x14ac:dyDescent="0.35">
      <c r="B10" s="124" t="s">
        <v>745</v>
      </c>
      <c r="C10" s="16" t="s">
        <v>724</v>
      </c>
      <c r="D10" s="16" t="s">
        <v>746</v>
      </c>
      <c r="E10" s="16" t="s">
        <v>747</v>
      </c>
      <c r="F10" s="16">
        <v>18.690207999999998</v>
      </c>
      <c r="G10" s="16">
        <v>45.088821000000003</v>
      </c>
    </row>
    <row r="11" spans="2:11" x14ac:dyDescent="0.35">
      <c r="B11" s="124" t="s">
        <v>748</v>
      </c>
      <c r="C11" s="16" t="s">
        <v>724</v>
      </c>
      <c r="D11" s="16" t="s">
        <v>749</v>
      </c>
      <c r="E11" s="16" t="s">
        <v>750</v>
      </c>
      <c r="F11" s="16">
        <v>15.7051479</v>
      </c>
      <c r="G11" s="16">
        <v>46.221082799999998</v>
      </c>
    </row>
  </sheetData>
  <autoFilter ref="B3:G11" xr:uid="{3E228795-3E7D-4985-B58A-862C03CAB3CD}"/>
  <mergeCells count="1">
    <mergeCell ref="C2:G2"/>
  </mergeCells>
  <phoneticPr fontId="9" type="noConversion"/>
  <pageMargins left="0.7" right="0.7" top="0.75" bottom="0.75" header="0.3" footer="0.3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6DFBF-9AB4-4B1C-B195-DEA142E66194}">
  <sheetPr>
    <tabColor theme="0" tint="-0.249977111117893"/>
  </sheetPr>
  <dimension ref="B1:I12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8.85546875" defaultRowHeight="18" x14ac:dyDescent="0.35"/>
  <cols>
    <col min="1" max="1" width="3.28515625" style="14" customWidth="1"/>
    <col min="2" max="2" width="9.7109375" style="14" bestFit="1" customWidth="1"/>
    <col min="3" max="3" width="8.42578125" style="14" bestFit="1" customWidth="1"/>
    <col min="4" max="4" width="9.85546875" style="14" customWidth="1"/>
    <col min="5" max="5" width="10.140625" style="14" customWidth="1"/>
    <col min="6" max="6" width="7.140625" style="14" customWidth="1"/>
    <col min="7" max="7" width="13.7109375" style="14" customWidth="1"/>
    <col min="8" max="8" width="15.28515625" style="14" customWidth="1"/>
    <col min="9" max="9" width="15.7109375" style="14" bestFit="1" customWidth="1"/>
    <col min="10" max="16384" width="8.85546875" style="14"/>
  </cols>
  <sheetData>
    <row r="1" spans="2:9" x14ac:dyDescent="0.35">
      <c r="F1" s="78"/>
      <c r="G1" s="78"/>
      <c r="H1" s="78"/>
      <c r="I1" s="78"/>
    </row>
    <row r="2" spans="2:9" s="50" customFormat="1" ht="22.5" customHeight="1" x14ac:dyDescent="0.25">
      <c r="C2" s="156" t="s">
        <v>52</v>
      </c>
      <c r="D2" s="156"/>
      <c r="E2" s="157" t="s">
        <v>59</v>
      </c>
      <c r="F2" s="157"/>
      <c r="G2" s="157"/>
      <c r="H2" s="156" t="s">
        <v>762</v>
      </c>
      <c r="I2" s="156"/>
    </row>
    <row r="3" spans="2:9" s="119" customFormat="1" ht="22.5" customHeight="1" x14ac:dyDescent="0.25">
      <c r="C3" s="120" t="s">
        <v>1151</v>
      </c>
      <c r="D3" s="120" t="s">
        <v>1152</v>
      </c>
      <c r="E3" s="121" t="s">
        <v>1153</v>
      </c>
      <c r="F3" s="121" t="s">
        <v>1154</v>
      </c>
      <c r="G3" s="121" t="s">
        <v>1155</v>
      </c>
      <c r="H3" s="120" t="s">
        <v>1156</v>
      </c>
      <c r="I3" s="120" t="s">
        <v>1157</v>
      </c>
    </row>
    <row r="4" spans="2:9" ht="103.5" customHeight="1" x14ac:dyDescent="0.35">
      <c r="B4" s="123" t="s">
        <v>726</v>
      </c>
      <c r="C4" s="40" t="s">
        <v>53</v>
      </c>
      <c r="D4" s="41" t="s">
        <v>708</v>
      </c>
      <c r="E4" s="36" t="s">
        <v>53</v>
      </c>
      <c r="F4" s="37" t="s">
        <v>591</v>
      </c>
      <c r="G4" s="92" t="s">
        <v>63</v>
      </c>
      <c r="H4" s="40" t="s">
        <v>53</v>
      </c>
      <c r="I4" s="41" t="s">
        <v>708</v>
      </c>
    </row>
    <row r="5" spans="2:9" x14ac:dyDescent="0.35">
      <c r="B5" s="16" t="s">
        <v>727</v>
      </c>
      <c r="C5" s="16">
        <v>31000</v>
      </c>
      <c r="D5" s="16"/>
      <c r="E5" s="16">
        <f>7.8 + 94*2 + 14.5*2 -C5/1000</f>
        <v>193.8</v>
      </c>
      <c r="F5" s="16"/>
      <c r="G5" s="16"/>
      <c r="H5" s="16"/>
      <c r="I5" s="15">
        <f>1791046.998*277.8</f>
        <v>497552856.04439998</v>
      </c>
    </row>
    <row r="6" spans="2:9" x14ac:dyDescent="0.35">
      <c r="B6" s="16" t="s">
        <v>730</v>
      </c>
      <c r="C6" s="16">
        <v>8000</v>
      </c>
      <c r="D6" s="16"/>
      <c r="E6" s="16">
        <f>2*46.6-C6/1000</f>
        <v>85.2</v>
      </c>
      <c r="F6" s="16"/>
      <c r="G6" s="16"/>
      <c r="H6" s="16"/>
      <c r="I6" s="16"/>
    </row>
    <row r="7" spans="2:9" x14ac:dyDescent="0.35">
      <c r="B7" s="16" t="s">
        <v>733</v>
      </c>
      <c r="C7" s="16">
        <v>40500</v>
      </c>
      <c r="D7" s="16"/>
      <c r="E7" s="16"/>
      <c r="F7" s="16"/>
      <c r="G7" s="16"/>
      <c r="H7" s="16"/>
      <c r="I7" s="16">
        <f>2504191.632*277.8</f>
        <v>695664435.36960006</v>
      </c>
    </row>
    <row r="8" spans="2:9" x14ac:dyDescent="0.35">
      <c r="B8" s="16" t="s">
        <v>736</v>
      </c>
      <c r="C8" s="16">
        <v>18500</v>
      </c>
      <c r="D8" s="16"/>
      <c r="E8" s="16">
        <f>2 * 19.5 + 48 + 41.1 - C8/1000</f>
        <v>109.6</v>
      </c>
      <c r="F8" s="16"/>
      <c r="G8" s="16"/>
      <c r="H8" s="16"/>
      <c r="I8" s="16"/>
    </row>
    <row r="9" spans="2:9" x14ac:dyDescent="0.35">
      <c r="B9" s="16" t="s">
        <v>739</v>
      </c>
      <c r="C9" s="16">
        <v>11100</v>
      </c>
      <c r="D9" s="16"/>
      <c r="E9" s="16"/>
      <c r="F9" s="16"/>
      <c r="G9" s="16"/>
      <c r="H9" s="16"/>
      <c r="I9" s="16">
        <f>2983500*277.8</f>
        <v>828816300</v>
      </c>
    </row>
    <row r="10" spans="2:9" x14ac:dyDescent="0.35">
      <c r="B10" s="16" t="s">
        <v>742</v>
      </c>
      <c r="C10" s="16">
        <v>35000</v>
      </c>
      <c r="D10" s="16"/>
      <c r="E10" s="16">
        <f>115*3-C10/1000</f>
        <v>310</v>
      </c>
      <c r="F10" s="16"/>
      <c r="G10" s="16"/>
      <c r="H10" s="16"/>
      <c r="I10" s="16">
        <f>277.8*21805361.9</f>
        <v>6057529535.8199997</v>
      </c>
    </row>
    <row r="11" spans="2:9" x14ac:dyDescent="0.35">
      <c r="B11" s="16" t="s">
        <v>745</v>
      </c>
      <c r="C11" s="16">
        <v>7000</v>
      </c>
      <c r="D11" s="16"/>
      <c r="E11" s="16">
        <f>2*44 -C11/1000</f>
        <v>81</v>
      </c>
      <c r="F11" s="16"/>
      <c r="G11" s="16"/>
      <c r="H11" s="16"/>
      <c r="I11" s="16"/>
    </row>
    <row r="12" spans="2:9" x14ac:dyDescent="0.35">
      <c r="B12" s="16" t="s">
        <v>748</v>
      </c>
      <c r="C12" s="16"/>
      <c r="D12" s="16"/>
      <c r="E12" s="16"/>
      <c r="F12" s="16"/>
      <c r="G12" s="16"/>
      <c r="H12" s="16"/>
      <c r="I12" s="16">
        <v>56580000</v>
      </c>
    </row>
  </sheetData>
  <autoFilter ref="B4:I12" xr:uid="{D546DFBF-9AB4-4B1C-B195-DEA142E66194}"/>
  <mergeCells count="3">
    <mergeCell ref="C2:D2"/>
    <mergeCell ref="E2:G2"/>
    <mergeCell ref="H2:I2"/>
  </mergeCells>
  <phoneticPr fontId="9" type="noConversion"/>
  <pageMargins left="0.7" right="0.7" top="0.75" bottom="0.75" header="0.3" footer="0.3"/>
  <pageSetup paperSize="9"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3429C642AA78A48ADA2B360FD5AD0D5" ma:contentTypeVersion="11" ma:contentTypeDescription="Stvaranje novog dokumenta." ma:contentTypeScope="" ma:versionID="c96e5b2391d33a35c0a13ebf6956e781">
  <xsd:schema xmlns:xsd="http://www.w3.org/2001/XMLSchema" xmlns:xs="http://www.w3.org/2001/XMLSchema" xmlns:p="http://schemas.microsoft.com/office/2006/metadata/properties" xmlns:ns2="92ff8d7e-d52d-4ca7-b9f8-2d544721e48f" xmlns:ns3="1a09c1e5-2b03-4eb2-98a1-6bb44cc2349e" targetNamespace="http://schemas.microsoft.com/office/2006/metadata/properties" ma:root="true" ma:fieldsID="acf0bc3657dd88087cf87995dfbc7566" ns2:_="" ns3:_="">
    <xsd:import namespace="92ff8d7e-d52d-4ca7-b9f8-2d544721e48f"/>
    <xsd:import namespace="1a09c1e5-2b03-4eb2-98a1-6bb44cc234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f8d7e-d52d-4ca7-b9f8-2d544721e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09c1e5-2b03-4eb2-98a1-6bb44cc2349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067D5E-1832-42A5-92A8-D350D4096D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ff8d7e-d52d-4ca7-b9f8-2d544721e48f"/>
    <ds:schemaRef ds:uri="1a09c1e5-2b03-4eb2-98a1-6bb44cc234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D4BA9A-F184-4608-841B-9232ED7AD7D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E8B59A7-6B86-49F0-AE7C-523E809D90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Title</vt:lpstr>
      <vt:lpstr>Log</vt:lpstr>
      <vt:lpstr>Definition-REP</vt:lpstr>
      <vt:lpstr>Table-REP-1of3</vt:lpstr>
      <vt:lpstr>Table-REP-2of3</vt:lpstr>
      <vt:lpstr>Table-REP-3of3</vt:lpstr>
      <vt:lpstr>Definition-IP</vt:lpstr>
      <vt:lpstr>Table-IP-1of3</vt:lpstr>
      <vt:lpstr>Table-IP-2of3</vt:lpstr>
      <vt:lpstr>Table-IP-3of3</vt:lpstr>
      <vt:lpstr>Definition-CP</vt:lpstr>
      <vt:lpstr>Table-CP-1of2</vt:lpstr>
      <vt:lpstr>Table-CP-2of2</vt:lpstr>
      <vt:lpstr>Definition-TH</vt:lpstr>
      <vt:lpstr>Table-TH-1of1</vt:lpstr>
      <vt:lpstr>Definition-TL</vt:lpstr>
      <vt:lpstr>Table-TL-1of1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Kiril Raytchev</dc:creator>
  <cp:keywords/>
  <dc:description/>
  <cp:lastModifiedBy>Windows-Benutzer</cp:lastModifiedBy>
  <cp:revision/>
  <dcterms:created xsi:type="dcterms:W3CDTF">2015-06-05T18:19:34Z</dcterms:created>
  <dcterms:modified xsi:type="dcterms:W3CDTF">2022-11-22T14:53:21Z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0x010100C3429C642AA78A48ADA2B360FD5AD0D5</vt:lpwstr>
  </property>
</Properties>
</file>